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480" tabRatio="753"/>
  </bookViews>
  <sheets>
    <sheet name="Strategic Plan Summary" sheetId="93" r:id="rId1"/>
    <sheet name="Performance Measures" sheetId="62" r:id="rId2"/>
    <sheet name="Drop Down Options" sheetId="36" r:id="rId3"/>
  </sheets>
  <externalReferences>
    <externalReference r:id="rId4"/>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1">'Performance Measures'!$A$1:$L$16</definedName>
    <definedName name="_xlnm.Print_Titles" localSheetId="1">'Performance Measures'!$6:$6</definedName>
    <definedName name="_xlnm.Print_Titles" localSheetId="0">'Strategic Plan Summary'!$11:$12</definedName>
    <definedName name="TypeofMeasure">'[1]All data'!$C$8:$C$11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62" l="1"/>
  <c r="K14" i="62" l="1"/>
  <c r="E14" i="93" l="1"/>
  <c r="E31" i="93"/>
  <c r="E20" i="93"/>
  <c r="E23" i="93"/>
  <c r="E27" i="93"/>
  <c r="E35" i="93"/>
  <c r="I27" i="93" l="1"/>
  <c r="I23" i="93"/>
  <c r="I31" i="93"/>
  <c r="I20" i="93"/>
  <c r="I35" i="93"/>
  <c r="I14" i="93"/>
</calcChain>
</file>

<file path=xl/sharedStrings.xml><?xml version="1.0" encoding="utf-8"?>
<sst xmlns="http://schemas.openxmlformats.org/spreadsheetml/2006/main" count="274" uniqueCount="172">
  <si>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</si>
  <si>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</si>
  <si>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</si>
  <si>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</si>
  <si>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</si>
  <si>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</si>
  <si>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</si>
  <si>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</si>
  <si>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</si>
  <si>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</si>
  <si>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</si>
  <si>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</si>
  <si>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</si>
  <si>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</si>
  <si>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Jurisdiction</t>
  </si>
  <si>
    <t>Type of Law</t>
  </si>
  <si>
    <t>2016-17</t>
  </si>
  <si>
    <t>Time Applicable</t>
  </si>
  <si>
    <t>Associated Organizational Unit(s)</t>
  </si>
  <si>
    <t>Total amount Appropriated and Authorized to Spend</t>
  </si>
  <si>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</si>
  <si>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</si>
  <si>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</si>
  <si>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</si>
  <si>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2017-18</t>
  </si>
  <si>
    <t>State, Federal, or Other?</t>
  </si>
  <si>
    <t>Target:</t>
  </si>
  <si>
    <t>Actual:</t>
  </si>
  <si>
    <t>Target and Actual row labels</t>
  </si>
  <si>
    <t>Target and Actual Results (Time Period #4)</t>
  </si>
  <si>
    <t>Target and Actual Results (Time Period #1)</t>
  </si>
  <si>
    <t>Target and Actual Results (Time Period #2)</t>
  </si>
  <si>
    <t>Target and Actual Results (Time Period #3)</t>
  </si>
  <si>
    <t>Currently using, considering using in future, no longer using</t>
  </si>
  <si>
    <t>Indicate whether revenue is generated (by agency through sale of deliverables or application for grants) or received (from state or set federal matching formula)?</t>
  </si>
  <si>
    <t>Does this money remain with the agency or go to the General Fund?</t>
  </si>
  <si>
    <t>% of Total Available to Spend</t>
  </si>
  <si>
    <t>Amount of remaining</t>
  </si>
  <si>
    <t>Amount remaining</t>
  </si>
  <si>
    <t>Total # of FTEs available / Total # filled at start of year</t>
  </si>
  <si>
    <t># of FTE equivalents planned to utilize</t>
  </si>
  <si>
    <t>Associated General Appropriations Act Program(s)</t>
  </si>
  <si>
    <t>% of Total Available to  Budget</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</si>
  <si>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</si>
  <si>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</si>
  <si>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</si>
  <si>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</si>
  <si>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</si>
  <si>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</si>
  <si>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</si>
  <si>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</si>
  <si>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</si>
  <si>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</si>
  <si>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</si>
  <si>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</si>
  <si>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</si>
  <si>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</si>
  <si>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</si>
  <si>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</si>
  <si>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</si>
  <si>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</si>
  <si>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</si>
  <si>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</si>
  <si>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</si>
  <si>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</si>
  <si>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</si>
  <si>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</si>
  <si>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</si>
  <si>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</si>
  <si>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</si>
  <si>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</si>
  <si>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</si>
  <si>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</si>
  <si>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</si>
  <si>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</si>
  <si>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</si>
  <si>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</si>
  <si>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</si>
  <si>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</si>
  <si>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</si>
  <si>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</si>
  <si>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</si>
  <si>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</si>
  <si>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</si>
  <si>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</si>
  <si>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</si>
  <si>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</si>
  <si>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</si>
  <si>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</si>
  <si>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</si>
  <si>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</si>
  <si>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</si>
  <si>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</si>
  <si>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 xml:space="preserve">Goal 1 - Ensure the Effective Legal Representation of South Carolina Citizens eligible for Indigent Defense Services </t>
  </si>
  <si>
    <t xml:space="preserve">Strategy 1.1 - Enhance the Circuit Public Defender System </t>
  </si>
  <si>
    <t>Objective 1.1.1 - Provide effective administration for the Circuit Public Defender offices and for the appointment of counsel for all qualified indigent defendants in SC trial courts &amp; Family Court</t>
  </si>
  <si>
    <t>Strategy 1.2 - Maintain the Appellate Defense System</t>
  </si>
  <si>
    <t>Objective 1.2.1 - Provide effective administration for the Appellate Defense System for all indigent defendants in the SC trial courts</t>
  </si>
  <si>
    <t>Objective 1.2.2 - Ensure judicious submission of Direct Appeal or Post Conviction Relief Briefs within the time limits established by the SC Supreme Court</t>
  </si>
  <si>
    <t>Strategy 1.3 - Ensure Quality Representation in Capital Death Cases</t>
  </si>
  <si>
    <t>Objective 1.3.1 - Provide effective administration for the Capital Defense System for all indigent defendants in the SC trial courts</t>
  </si>
  <si>
    <t>Goal 2 - Enhance Training and Professional Development of South Carolina Public Defenders and Staff</t>
  </si>
  <si>
    <t>Strategy 2.1 - Provide mandatory training program for all new Public Defenders and contract attorneys</t>
  </si>
  <si>
    <t>Objective 2.1.3 - Implement online training for all Public Defenders in the Indigent Defense System</t>
  </si>
  <si>
    <t>Strategy 2.2 - Enhance Mentoring Programs in Circuit Public Defender Offices</t>
  </si>
  <si>
    <t xml:space="preserve">Objective 2.2.1 - Expand  Mentoring programs to all 16 Public Defender Circuits </t>
  </si>
  <si>
    <t>Objective 2.2.2 - Provide Mentoring opportunities to newly hired PD in Family and Summary Courts</t>
  </si>
  <si>
    <t>Commission on Indigent Defense</t>
  </si>
  <si>
    <t>Objective 1.1.5 - Begin Analysis of Interface of the Circuit Public Defender Offices into the Judicial Department's Case Management System (CMS)</t>
  </si>
  <si>
    <t>Objective 1.1.4 - Monitor the Rule 608 Contract System to provide effective representation for parents and other parties in family court matters and to control fees and expenses</t>
  </si>
  <si>
    <t>Objective 1.1.3 - Increase the number of Investigators in each Circuit</t>
  </si>
  <si>
    <t>Objective 1.1.2 - Increase the number of Public Defenders in each Circuit to Reduce the number of cases handled by each Public Defender to ensure efficient Representation of indigent defendants in all SC trial courts</t>
  </si>
  <si>
    <r>
      <rPr>
        <b/>
        <sz val="10"/>
        <color theme="1"/>
        <rFont val="Calibri Light"/>
        <family val="2"/>
        <scheme val="major"/>
      </rPr>
      <t>Meaningful use of Measure</t>
    </r>
    <r>
      <rPr>
        <sz val="10"/>
        <color theme="1"/>
        <rFont val="Calibri Light"/>
        <family val="2"/>
        <scheme val="major"/>
      </rPr>
      <t xml:space="preserve"> (from Accountability Report)</t>
    </r>
  </si>
  <si>
    <t xml:space="preserve">Increase attendance in the  Public Defender Training Sessions; PD 101, PD 102 and PD 103 </t>
  </si>
  <si>
    <t>Increase number of Judicial Circuits the have mentoring programs for new PD's in the Family and Summary Courts</t>
  </si>
  <si>
    <t>July - June</t>
  </si>
  <si>
    <t>With the appropriation of new Funds for the Defense of Indigents Per Capita for the purpose of hiring new Public Defenders , this measurement of new hires will provide accountability and transparence of the use of these funds.</t>
  </si>
  <si>
    <t xml:space="preserve">The best measure of how Public Defenders are able to perform their duties is base upon the case load that that attorney manages over a years period.  With a reduction in case load it will allow the Public Defenders to allocation more time to each case in order to provide the best representation possible for their clients. </t>
  </si>
  <si>
    <t>The more training hours that a public defender can attend will provide that attorney to receive valuable experience outside the courtroom which will allow them to be a better prepared and more knowledgeable attorney for their clients.</t>
  </si>
  <si>
    <t>As licensed professionals, all public defenders are required by the South Carolina Bar to earn 14.00 hours of Continuing Law Education (CLE) hours each year to be in good standing.  In order to assist the public defenders in this professional requirement, SCCID provides various training sessions throughout the fiscal year to allow the public defenders to earn their 14.0  CLE hours base upon their availability.</t>
  </si>
  <si>
    <t>As with any high stress positions there is constant turnover with public defenders.  As a way of providing a professional management tool, SCCID is trying to expand the Mentoring Program in order to allow more experienced public defender to mentor the new public defenders as a way of help them to avoid the pitfalls associated with high pressure of the defense of indigents in South Carolina.  This will allow the agency to keep good attorneys on staff and bring them along and allowing the agency to receive a return on it's investment for hiring the public defender.</t>
  </si>
  <si>
    <t>Administration, Office of Circuit Public Defenders</t>
  </si>
  <si>
    <t>Administration; Death Penalty Trial Division</t>
  </si>
  <si>
    <t>Administration; Office of Circuit Public Defenders</t>
  </si>
  <si>
    <t>Administration; Division of Appellate Defense</t>
  </si>
  <si>
    <t>Local Government</t>
  </si>
  <si>
    <t>Increase number of Judicial Circuits that have mentoring programs for new PD's in the Family and Summary Courts</t>
  </si>
  <si>
    <t>Continued training of the Death Penalty Trial attorney's ensure that the indigent clients will receive professional and effective legal representation.</t>
  </si>
  <si>
    <t xml:space="preserve">Associated General Appropriations Act Program(s) </t>
  </si>
  <si>
    <t xml:space="preserve">Associated Performance Measures </t>
  </si>
  <si>
    <t xml:space="preserve">Available FTEs:  70.50                                                         Filled FTEs:  68.50                                                             Temp/Grant:  1.00                                                                                             </t>
  </si>
  <si>
    <t xml:space="preserve">Available FTEs:  69.50                                                         Filled FTEs:  69.50                                                             Temp/Grant:  2.00                                                                                              </t>
  </si>
  <si>
    <t xml:space="preserve">Partner(s), by segment, the agency works with to achieve the objective </t>
  </si>
  <si>
    <t>Increase attendance in the  Public Defender Training Sessions; PD 101, PD 102 and PD 103;  
Increase the number of Continuing Education Hours provided to PD's  (CLE)</t>
  </si>
  <si>
    <t>State Government; 
Local Government</t>
  </si>
  <si>
    <t>Federal Government; 
State Government; 
Individual</t>
  </si>
  <si>
    <t>Local Government; 
Individuals</t>
  </si>
  <si>
    <t>Lawrence Brown 
(Less than 3 years)</t>
  </si>
  <si>
    <t>Boyd Young 
(Less than 3 years)</t>
  </si>
  <si>
    <t>Bob Dudek 
(More than 3 years)</t>
  </si>
  <si>
    <t>Hugh Ryan 
(Less than 3 years)</t>
  </si>
  <si>
    <t>I. Administration; 
II. Division of Appellate Defense; 
V. Employee Benefits</t>
  </si>
  <si>
    <t>I. Administration;  
IV. Death Penalty Trial Division;  
V. Employee Benefits</t>
  </si>
  <si>
    <t>I. Administration;  
I.F Professional Training &amp; Development;  
V. Employee Benefits</t>
  </si>
  <si>
    <t>I. Administration;  
II. Division of Appellate Defense; 
V. Employee Benefits</t>
  </si>
  <si>
    <t>I. Administration;  
I.F. Professional Training &amp; Development;  
V. Employee Benefits</t>
  </si>
  <si>
    <t>SCCID's defender data system maintains a calendar application to ensure  appeal submissions and documentation are done in a timely manner.  Monitoring of appeals filings ensure indigent clients are receiving professional and effective legal representation.</t>
  </si>
  <si>
    <r>
      <rPr>
        <b/>
        <sz val="12"/>
        <color theme="1"/>
        <rFont val="Calibri Light"/>
        <family val="2"/>
        <scheme val="major"/>
      </rPr>
      <t>NOTE A</t>
    </r>
    <r>
      <rPr>
        <sz val="12"/>
        <color theme="1"/>
        <rFont val="Calibri Light"/>
        <family val="2"/>
        <scheme val="major"/>
      </rPr>
      <t xml:space="preserve"> -- I. Administration;  I.B. Conflict Fund; I.D. Court Fine Assessment; I.E. Rule 608 Appointment Fund; III. Office of Circuit Public Defender; III. A. Defense of Indigents/Per Capita; III.B. DUI Defense of Indigents; III.C. Criminal Domestic Violence; V. Employee Benefits</t>
    </r>
  </si>
  <si>
    <t>Mentoring Programs in Public Defender Offices allow newer Public Defenders to gain knowledge and experience from more seasoned attorney's which allows for the development of the new attorney's and helps ensure effective legal representation to the indigent citizens of SC.</t>
  </si>
  <si>
    <t xml:space="preserve">Mandatory PD101, PD102 and PD103 training of all Public Defenders with less than three years Public Defender experience, ensure that new Public Defender will be able to provide effective legal representation to any indigent citizen of SC. </t>
  </si>
  <si>
    <t>Objective 2.1.1 - Increase accessibility to PD101, PD 102 and PD 103 Training Classes</t>
  </si>
  <si>
    <t xml:space="preserve">Objective 1.3.2 - Require all Capital Trial Division Attorneys be certified South Carolina Supreme Court Death Penalty Qualified </t>
  </si>
  <si>
    <t>All Death Penalty Trial Division attorneys are SC Supreme Court Certified to provide effective representation to any indigent citizen of SC in a Capital Death Penalty case.</t>
  </si>
  <si>
    <t>A fully staffed division of 12 attorneys allow the agency to address appeals of convictions from trial courts and ensures that indigent citizens of SC are receiving effective legal representation in their appeals.</t>
  </si>
  <si>
    <t>An increase in the number of Public Defenders creates a more manageable case load and allows for more effective legal representation of the indigent citizens of SC.</t>
  </si>
  <si>
    <t>Responsible Employee Name &amp; Time staff member has been responsible</t>
  </si>
  <si>
    <t>Does this person have input into the budget for this aspect?</t>
  </si>
  <si>
    <t>See, Note A at the bottom of the chart</t>
  </si>
  <si>
    <r>
      <rPr>
        <b/>
        <i/>
        <u/>
        <sz val="10"/>
        <color theme="1"/>
        <rFont val="Calibri Light"/>
        <family val="2"/>
        <scheme val="major"/>
      </rPr>
      <t>Note</t>
    </r>
    <r>
      <rPr>
        <b/>
        <i/>
        <sz val="10"/>
        <color theme="1"/>
        <rFont val="Calibri Light"/>
        <family val="2"/>
        <scheme val="major"/>
      </rPr>
      <t>:</t>
    </r>
    <r>
      <rPr>
        <sz val="10"/>
        <color theme="1"/>
        <rFont val="Calibri Light"/>
        <family val="2"/>
        <scheme val="major"/>
      </rPr>
      <t xml:space="preserve">  "DNE" means did not exist.</t>
    </r>
    <r>
      <rPr>
        <b/>
        <i/>
        <sz val="10"/>
        <color theme="1"/>
        <rFont val="Calibri Light"/>
        <family val="2"/>
        <scheme val="major"/>
      </rPr>
      <t xml:space="preserve">  </t>
    </r>
  </si>
  <si>
    <r>
      <t xml:space="preserve">Target and Actual Results (Time Period #5 - </t>
    </r>
    <r>
      <rPr>
        <sz val="10"/>
        <color theme="1"/>
        <rFont val="Calibri Light"/>
        <family val="2"/>
        <scheme val="major"/>
      </rPr>
      <t>most recent completed)</t>
    </r>
  </si>
  <si>
    <t>Decrease the number of cases (Warrants) handled by each individual Public Defender</t>
  </si>
  <si>
    <r>
      <t xml:space="preserve">Unrelated Purpose #1 - </t>
    </r>
    <r>
      <rPr>
        <b/>
        <i/>
        <sz val="12"/>
        <color theme="1"/>
        <rFont val="Calibri Light"/>
        <family val="2"/>
        <scheme val="major"/>
      </rPr>
      <t xml:space="preserve"> Legal aid flow through to SC Legal Services (nonprofit entity)</t>
    </r>
  </si>
  <si>
    <t>Increase the number of Continuing Education Hours provided to PD's  (Continuing Legal Education)</t>
  </si>
  <si>
    <t>Increase the number of Full-Time  Public Defenders (PD) in all 16 Judicial Circuits</t>
  </si>
  <si>
    <t>Increase the number of Full-Time Public Defenders (PD) in all 16 Judicial Circuits;  
Decrease the number of cases handled by each individual Public Defender</t>
  </si>
  <si>
    <t xml:space="preserve">Amount budgeted </t>
  </si>
  <si>
    <r>
      <t>2017-18 Comprehensive Strategic Plan Part and Description</t>
    </r>
    <r>
      <rPr>
        <sz val="12"/>
        <rFont val="Calibri Light"/>
        <family val="2"/>
        <scheme val="major"/>
      </rPr>
      <t xml:space="preserve">
</t>
    </r>
    <r>
      <rPr>
        <b/>
        <sz val="12"/>
        <rFont val="Calibri Light"/>
        <family val="2"/>
        <scheme val="major"/>
      </rPr>
      <t xml:space="preserve">
</t>
    </r>
  </si>
  <si>
    <r>
      <rPr>
        <b/>
        <sz val="12"/>
        <rFont val="Calibri Light"/>
        <family val="2"/>
        <scheme val="major"/>
      </rPr>
      <t xml:space="preserve">Intended Public Benefit/Outcome:
</t>
    </r>
    <r>
      <rPr>
        <sz val="12"/>
        <rFont val="Calibri Light"/>
        <family val="2"/>
        <scheme val="major"/>
      </rPr>
      <t xml:space="preserve">(Ex. Outcome = incidents decrease and public perceives that the road is safer)  
</t>
    </r>
  </si>
  <si>
    <r>
      <t xml:space="preserve">Amount Spent </t>
    </r>
    <r>
      <rPr>
        <sz val="12"/>
        <color theme="1"/>
        <rFont val="Calibri Light"/>
        <family val="2"/>
        <scheme val="major"/>
      </rPr>
      <t>(including employee salaries/wages and benefits)</t>
    </r>
  </si>
  <si>
    <t>Objective 2.1.2 - Conduct Topic Specific Training to all Public Defenders and Contract Attorneys</t>
  </si>
  <si>
    <r>
      <t xml:space="preserve">Mission: </t>
    </r>
    <r>
      <rPr>
        <sz val="12"/>
        <color theme="1"/>
        <rFont val="Calibri Light"/>
        <family val="2"/>
        <scheme val="major"/>
      </rPr>
      <t xml:space="preserve">The Commission on Indigent Defense, through the Office of Indigent Defense and its divisions, and in cooperation and consultation with other state agencies, professional associations and other groups interested in the administration of criminal justice and the improvement and expansion of defender services, establishes and monitors programs and services for legal representation to indigent defendants charged with criminal offenses in the courts of the state.  The agency also manages the Rule 608 Contract program, contracting with attorneys across the state to provide representation in criminal and specific family court cases. </t>
    </r>
    <r>
      <rPr>
        <b/>
        <u/>
        <sz val="12"/>
        <color theme="1"/>
        <rFont val="Calibri Light"/>
        <family val="2"/>
        <scheme val="major"/>
      </rPr>
      <t xml:space="preserve">
</t>
    </r>
    <r>
      <rPr>
        <u/>
        <sz val="12"/>
        <color theme="1"/>
        <rFont val="Calibri Light"/>
        <family val="2"/>
        <scheme val="major"/>
      </rPr>
      <t>Legal Basis</t>
    </r>
    <r>
      <rPr>
        <sz val="12"/>
        <color theme="1"/>
        <rFont val="Calibri Light"/>
        <family val="2"/>
        <scheme val="major"/>
      </rPr>
      <t xml:space="preserve">:  The Commission and the Office of Indigent Defense were established by Act 164 of 1993, effective July 1, 1993. The Office operates pursuant to §17-3-310, et seq. of the South Carolina Code of Laws, 1976, as amended. Effective July 1, 2005, the Office of Appellate Defense became a division within the agency. </t>
    </r>
  </si>
  <si>
    <r>
      <rPr>
        <b/>
        <sz val="12"/>
        <color theme="1"/>
        <rFont val="Calibri Light"/>
        <family val="2"/>
        <scheme val="major"/>
      </rPr>
      <t>Vision:</t>
    </r>
    <r>
      <rPr>
        <sz val="12"/>
        <color theme="1"/>
        <rFont val="Calibri Light"/>
        <family val="2"/>
        <scheme val="major"/>
      </rPr>
      <t xml:space="preserve">  To ensure that individuals, determined to be indigent, are provided the highest quality legal defense representation.
</t>
    </r>
    <r>
      <rPr>
        <u/>
        <sz val="12"/>
        <color theme="1"/>
        <rFont val="Calibri Light"/>
        <family val="2"/>
        <scheme val="major"/>
      </rPr>
      <t>Legal Basis</t>
    </r>
    <r>
      <rPr>
        <sz val="12"/>
        <color theme="1"/>
        <rFont val="Calibri Light"/>
        <family val="2"/>
        <scheme val="major"/>
      </rPr>
      <t>:</t>
    </r>
    <r>
      <rPr>
        <b/>
        <sz val="12"/>
        <color theme="1"/>
        <rFont val="Calibri Light"/>
        <family val="2"/>
        <scheme val="major"/>
      </rPr>
      <t xml:space="preserve"> </t>
    </r>
    <r>
      <rPr>
        <sz val="12"/>
        <color theme="1"/>
        <rFont val="Calibri Light"/>
        <family val="2"/>
        <scheme val="major"/>
      </rPr>
      <t xml:space="preserve"> The Commission and the Office of Indigent Defense were established by Act 164 of 1993, effective July 1, 1993. The Office operates pursuant to §17-3-310, et seq. of the South Carolina Code of Laws, 1976, as amended. Effective July 1, 2005, the Office of Appellate Defense became a division within the agency.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</si>
</sst>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43" formatCode="_(* #,##0.00_);_(* \(#,##0.00\);_(* &quot;-&quot;??_);_(@_)"/>
    <numFmt numFmtId="164" formatCode="[$-409]mmmm\ d\,\ yyyy;@"/>
    <numFmt numFmtId="165" formatCode="_(&quot;$&quot;* #,##0_);_(&quot;$&quot;* \(#,##0\);_(&quot;$&quot;* &quot;-&quot;??_);_(@_)"/>
  </numFmts>
  <fonts count="24"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b/>
      <sz val="12"/>
      <color theme="1"/>
      <name val="Calibri Light"/>
      <family val="2"/>
      <scheme val="major"/>
    </font>
    <font>
      <sz val="12"/>
      <color theme="1"/>
      <name val="Calibri Light"/>
      <family val="2"/>
      <scheme val="major"/>
    </font>
    <font>
      <sz val="12"/>
      <color theme="1"/>
      <name val="Arial"/>
      <family val="2"/>
    </font>
    <font>
      <i/>
      <sz val="12"/>
      <color theme="1"/>
      <name val="Calibri Light"/>
      <family val="2"/>
      <scheme val="major"/>
    </font>
    <font>
      <sz val="12"/>
      <name val="Calibri Light"/>
      <family val="2"/>
      <scheme val="major"/>
    </font>
    <font>
      <b/>
      <i/>
      <sz val="12"/>
      <color theme="1"/>
      <name val="Calibri Light"/>
      <family val="2"/>
      <scheme val="major"/>
    </font>
    <font>
      <b/>
      <sz val="12"/>
      <color theme="0"/>
      <name val="Calibri Light"/>
      <family val="2"/>
      <scheme val="major"/>
    </font>
    <font>
      <b/>
      <i/>
      <u/>
      <sz val="10"/>
      <color theme="1"/>
      <name val="Calibri Light"/>
      <family val="2"/>
      <scheme val="major"/>
    </font>
    <font>
      <u/>
      <sz val="12"/>
      <color theme="1"/>
      <name val="Calibri Light"/>
      <family val="2"/>
      <scheme val="major"/>
    </font>
    <font>
      <b/>
      <u/>
      <sz val="12"/>
      <color theme="1"/>
      <name val="Calibri Light"/>
      <family val="2"/>
      <scheme val="major"/>
    </font>
    <font>
      <b/>
      <sz val="12"/>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thick">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167">
    <xf numFmtId="0" fontId="0" fillId="0" borderId="0" xfId="0"/>
    <xf numFmtId="0" fontId="5" fillId="0" borderId="1" xfId="0" applyFont="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0" xfId="0" applyFont="1" applyBorder="1" applyAlignment="1">
      <alignment horizontal="left" vertical="top" wrapText="1"/>
    </xf>
    <xf numFmtId="0" fontId="1" fillId="0" borderId="0" xfId="0" applyFont="1" applyAlignment="1">
      <alignment horizontal="lef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8"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0" fontId="7" fillId="2" borderId="2" xfId="0" applyFont="1" applyFill="1" applyBorder="1" applyAlignment="1">
      <alignment horizontal="left" vertical="top" wrapText="1"/>
    </xf>
    <xf numFmtId="0" fontId="9" fillId="3" borderId="7" xfId="0" applyFont="1" applyFill="1" applyBorder="1" applyAlignment="1">
      <alignment horizontal="left" vertical="top" wrapText="1"/>
    </xf>
    <xf numFmtId="49" fontId="1" fillId="0" borderId="1" xfId="0" applyNumberFormat="1" applyFont="1" applyBorder="1" applyAlignment="1">
      <alignment horizontal="left" vertical="top" wrapText="1"/>
    </xf>
    <xf numFmtId="0" fontId="10" fillId="3"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10" fontId="5" fillId="0" borderId="0" xfId="0" applyNumberFormat="1" applyFont="1" applyBorder="1" applyAlignment="1">
      <alignment horizontal="center" vertical="top" wrapText="1"/>
    </xf>
    <xf numFmtId="0" fontId="1" fillId="0" borderId="2" xfId="0" applyFont="1" applyFill="1" applyBorder="1" applyAlignment="1">
      <alignment horizontal="left" vertical="top" wrapText="1"/>
    </xf>
    <xf numFmtId="0" fontId="1" fillId="0" borderId="0" xfId="0" applyFont="1" applyAlignment="1">
      <alignment horizontal="left" vertical="top" wrapText="1"/>
    </xf>
    <xf numFmtId="0" fontId="1" fillId="4" borderId="32" xfId="0" applyFont="1" applyFill="1" applyBorder="1" applyAlignment="1">
      <alignment horizontal="left" vertical="top" wrapText="1"/>
    </xf>
    <xf numFmtId="0" fontId="1" fillId="0" borderId="26" xfId="0" applyFont="1" applyFill="1" applyBorder="1" applyAlignment="1">
      <alignment horizontal="left" vertical="top" wrapText="1"/>
    </xf>
    <xf numFmtId="10" fontId="9" fillId="3" borderId="2" xfId="0" applyNumberFormat="1" applyFont="1" applyFill="1" applyBorder="1" applyAlignment="1">
      <alignment horizontal="left" vertical="top" wrapText="1"/>
    </xf>
    <xf numFmtId="0" fontId="9" fillId="3" borderId="37" xfId="0" applyFont="1" applyFill="1" applyBorder="1" applyAlignment="1">
      <alignment horizontal="left" vertical="top" wrapText="1"/>
    </xf>
    <xf numFmtId="0" fontId="9" fillId="3" borderId="36" xfId="0" applyFont="1" applyFill="1" applyBorder="1" applyAlignment="1">
      <alignment horizontal="left" vertical="top" wrapText="1"/>
    </xf>
    <xf numFmtId="10" fontId="9" fillId="3" borderId="7" xfId="0" applyNumberFormat="1" applyFont="1" applyFill="1" applyBorder="1" applyAlignment="1">
      <alignment horizontal="left" vertical="top" wrapText="1"/>
    </xf>
    <xf numFmtId="0" fontId="9" fillId="3" borderId="16"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40" xfId="0" applyFont="1" applyFill="1" applyBorder="1" applyAlignment="1">
      <alignment horizontal="left" vertical="top" wrapText="1"/>
    </xf>
    <xf numFmtId="10" fontId="1" fillId="3" borderId="14" xfId="0" applyNumberFormat="1" applyFont="1" applyFill="1" applyBorder="1" applyAlignment="1">
      <alignment horizontal="left" vertical="top" wrapText="1"/>
    </xf>
    <xf numFmtId="0" fontId="1" fillId="3" borderId="41" xfId="0" applyFont="1" applyFill="1" applyBorder="1" applyAlignment="1">
      <alignment horizontal="left" vertical="top" wrapText="1"/>
    </xf>
    <xf numFmtId="0" fontId="1" fillId="3" borderId="27" xfId="0" applyFont="1" applyFill="1" applyBorder="1" applyAlignment="1">
      <alignment horizontal="left" vertical="top" wrapText="1"/>
    </xf>
    <xf numFmtId="0" fontId="1" fillId="3" borderId="42" xfId="0" applyFont="1" applyFill="1" applyBorder="1" applyAlignment="1">
      <alignment horizontal="left" vertical="top" wrapText="1"/>
    </xf>
    <xf numFmtId="0" fontId="0" fillId="0" borderId="0" xfId="0" applyBorder="1" applyAlignment="1">
      <alignment horizontal="center" vertical="top" wrapText="1"/>
    </xf>
    <xf numFmtId="0" fontId="9" fillId="3" borderId="7" xfId="0" applyFont="1" applyFill="1" applyBorder="1" applyAlignment="1">
      <alignment horizontal="center" vertical="top" wrapText="1"/>
    </xf>
    <xf numFmtId="0" fontId="1" fillId="3" borderId="14" xfId="0" applyFont="1" applyFill="1" applyBorder="1" applyAlignment="1">
      <alignment horizontal="center" vertical="top" wrapText="1"/>
    </xf>
    <xf numFmtId="0" fontId="1" fillId="3" borderId="27" xfId="0" applyFont="1" applyFill="1" applyBorder="1" applyAlignment="1">
      <alignment horizontal="center" vertical="top" wrapText="1"/>
    </xf>
    <xf numFmtId="0" fontId="9" fillId="3" borderId="2" xfId="0" applyFont="1" applyFill="1" applyBorder="1" applyAlignment="1">
      <alignment horizontal="center" vertical="top" wrapText="1"/>
    </xf>
    <xf numFmtId="0" fontId="1" fillId="3" borderId="40" xfId="0" applyFont="1" applyFill="1" applyBorder="1" applyAlignment="1">
      <alignment horizontal="center" vertical="top" wrapText="1"/>
    </xf>
    <xf numFmtId="0" fontId="1" fillId="3" borderId="42" xfId="0" applyFont="1" applyFill="1" applyBorder="1" applyAlignment="1">
      <alignment horizontal="center" vertical="top" wrapText="1"/>
    </xf>
    <xf numFmtId="0" fontId="9" fillId="3" borderId="14" xfId="0" applyFont="1" applyFill="1" applyBorder="1" applyAlignment="1">
      <alignment horizontal="left" vertical="top" wrapText="1"/>
    </xf>
    <xf numFmtId="10" fontId="9" fillId="3" borderId="14" xfId="0" applyNumberFormat="1" applyFont="1" applyFill="1" applyBorder="1" applyAlignment="1">
      <alignment horizontal="center" vertical="top" wrapText="1"/>
    </xf>
    <xf numFmtId="0" fontId="9" fillId="3" borderId="40" xfId="0" applyFont="1" applyFill="1" applyBorder="1" applyAlignment="1">
      <alignment horizontal="left" vertical="top" wrapText="1"/>
    </xf>
    <xf numFmtId="0" fontId="9" fillId="3" borderId="8" xfId="0" applyFont="1" applyFill="1" applyBorder="1" applyAlignment="1">
      <alignment horizontal="center" vertical="top" wrapText="1"/>
    </xf>
    <xf numFmtId="0" fontId="9" fillId="3" borderId="40" xfId="0" applyFont="1" applyFill="1" applyBorder="1" applyAlignment="1">
      <alignment horizontal="center" vertical="top" wrapText="1"/>
    </xf>
    <xf numFmtId="0" fontId="9" fillId="3" borderId="14" xfId="0" applyFont="1" applyFill="1" applyBorder="1" applyAlignment="1">
      <alignment horizontal="center" vertical="top" wrapText="1"/>
    </xf>
    <xf numFmtId="0" fontId="14" fillId="3" borderId="25" xfId="0" applyFont="1" applyFill="1" applyBorder="1" applyAlignment="1">
      <alignment horizontal="left" vertical="top" wrapText="1"/>
    </xf>
    <xf numFmtId="165" fontId="14" fillId="0" borderId="26" xfId="1" applyNumberFormat="1" applyFont="1" applyFill="1" applyBorder="1" applyAlignment="1">
      <alignment horizontal="left" vertical="top" wrapText="1"/>
    </xf>
    <xf numFmtId="10" fontId="14" fillId="0" borderId="26" xfId="0" applyNumberFormat="1" applyFont="1" applyBorder="1" applyAlignment="1">
      <alignment horizontal="left" vertical="top" wrapText="1"/>
    </xf>
    <xf numFmtId="0" fontId="14" fillId="3" borderId="42" xfId="0" applyFont="1" applyFill="1" applyBorder="1" applyAlignment="1">
      <alignment horizontal="left" vertical="top" wrapText="1"/>
    </xf>
    <xf numFmtId="42" fontId="14" fillId="0" borderId="15" xfId="0" applyNumberFormat="1" applyFont="1" applyBorder="1" applyAlignment="1">
      <alignment horizontal="left" vertical="top" wrapText="1"/>
    </xf>
    <xf numFmtId="42" fontId="14" fillId="0" borderId="1" xfId="0" applyNumberFormat="1" applyFont="1" applyBorder="1" applyAlignment="1">
      <alignment horizontal="left" vertical="top" wrapText="1"/>
    </xf>
    <xf numFmtId="0" fontId="14" fillId="0" borderId="12" xfId="0" applyFont="1" applyBorder="1" applyAlignment="1">
      <alignment horizontal="right" vertical="top" wrapText="1"/>
    </xf>
    <xf numFmtId="0" fontId="1" fillId="0" borderId="2" xfId="0" applyFont="1" applyFill="1" applyBorder="1" applyAlignment="1">
      <alignment horizontal="right" vertical="top" wrapText="1"/>
    </xf>
    <xf numFmtId="0" fontId="1" fillId="4" borderId="32" xfId="0" applyFont="1" applyFill="1" applyBorder="1" applyAlignment="1">
      <alignment horizontal="right" vertical="top" wrapText="1"/>
    </xf>
    <xf numFmtId="2" fontId="1" fillId="4" borderId="32" xfId="0" applyNumberFormat="1" applyFont="1" applyFill="1" applyBorder="1" applyAlignment="1">
      <alignment horizontal="right" vertical="top" wrapText="1"/>
    </xf>
    <xf numFmtId="2" fontId="1" fillId="0" borderId="2" xfId="0" applyNumberFormat="1" applyFont="1" applyFill="1" applyBorder="1" applyAlignment="1">
      <alignment horizontal="right" vertical="top" wrapText="1"/>
    </xf>
    <xf numFmtId="0" fontId="1" fillId="0" borderId="26" xfId="0" applyFont="1" applyFill="1" applyBorder="1" applyAlignment="1">
      <alignment horizontal="right" vertical="top" wrapText="1"/>
    </xf>
    <xf numFmtId="2" fontId="1" fillId="0" borderId="26" xfId="0" applyNumberFormat="1" applyFont="1" applyFill="1" applyBorder="1" applyAlignment="1">
      <alignment horizontal="right" vertical="top" wrapText="1"/>
    </xf>
    <xf numFmtId="1" fontId="1" fillId="0" borderId="26" xfId="0" applyNumberFormat="1" applyFont="1" applyFill="1" applyBorder="1" applyAlignment="1">
      <alignment horizontal="right" vertical="top" wrapText="1"/>
    </xf>
    <xf numFmtId="164" fontId="1" fillId="0" borderId="1" xfId="0" applyNumberFormat="1" applyFont="1" applyBorder="1" applyAlignment="1">
      <alignment horizontal="left" vertical="top" wrapText="1"/>
    </xf>
    <xf numFmtId="0" fontId="14" fillId="2" borderId="6"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7" fillId="2" borderId="1" xfId="0" applyFont="1" applyFill="1" applyBorder="1" applyAlignment="1">
      <alignment horizontal="center" vertical="top" wrapText="1"/>
    </xf>
    <xf numFmtId="0" fontId="23" fillId="2" borderId="1" xfId="0" applyFont="1" applyFill="1" applyBorder="1" applyAlignment="1">
      <alignment horizontal="left" vertical="top" wrapText="1"/>
    </xf>
    <xf numFmtId="0" fontId="17" fillId="2" borderId="3"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38" xfId="0" applyFont="1" applyFill="1" applyBorder="1" applyAlignment="1">
      <alignment horizontal="left" vertical="top" wrapText="1"/>
    </xf>
    <xf numFmtId="10" fontId="13" fillId="2" borderId="38" xfId="0" applyNumberFormat="1"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13" xfId="0" applyFont="1" applyFill="1" applyBorder="1" applyAlignment="1">
      <alignment horizontal="left" vertical="top" wrapText="1"/>
    </xf>
    <xf numFmtId="10" fontId="13" fillId="2" borderId="13" xfId="0" applyNumberFormat="1"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3" xfId="0" applyFont="1" applyFill="1" applyBorder="1" applyAlignment="1">
      <alignment horizontal="left" vertical="top" wrapText="1"/>
    </xf>
    <xf numFmtId="0" fontId="23" fillId="2" borderId="7" xfId="0" applyFont="1" applyFill="1" applyBorder="1" applyAlignment="1">
      <alignment horizontal="left" vertical="top" wrapText="1"/>
    </xf>
    <xf numFmtId="0" fontId="14" fillId="0" borderId="1" xfId="0" applyFont="1" applyBorder="1" applyAlignment="1">
      <alignment horizontal="left" vertical="top" wrapText="1"/>
    </xf>
    <xf numFmtId="0" fontId="13" fillId="4" borderId="30" xfId="0" applyFont="1" applyFill="1" applyBorder="1" applyAlignment="1">
      <alignment horizontal="left" vertical="top" wrapText="1"/>
    </xf>
    <xf numFmtId="0" fontId="13" fillId="4" borderId="33" xfId="0" applyFont="1" applyFill="1" applyBorder="1" applyAlignment="1">
      <alignment horizontal="left" vertical="top" wrapText="1"/>
    </xf>
    <xf numFmtId="0" fontId="3" fillId="0" borderId="13" xfId="0" applyFont="1" applyFill="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1" fillId="0" borderId="5" xfId="0" applyFont="1" applyBorder="1" applyAlignment="1">
      <alignment horizontal="left" vertical="top" wrapText="1"/>
    </xf>
    <xf numFmtId="0" fontId="1" fillId="0" borderId="30" xfId="0" applyFont="1" applyFill="1" applyBorder="1" applyAlignment="1">
      <alignment horizontal="left" vertical="top" wrapText="1"/>
    </xf>
    <xf numFmtId="0" fontId="1" fillId="0" borderId="34"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5" xfId="0" applyFont="1" applyFill="1" applyBorder="1" applyAlignment="1">
      <alignment horizontal="left" vertical="top" wrapText="1"/>
    </xf>
    <xf numFmtId="0" fontId="1" fillId="0" borderId="18" xfId="0" applyFont="1" applyBorder="1" applyAlignment="1">
      <alignment horizontal="left" vertical="top" wrapText="1"/>
    </xf>
    <xf numFmtId="0" fontId="1" fillId="0" borderId="15" xfId="0" applyFont="1" applyBorder="1" applyAlignment="1">
      <alignment horizontal="left" vertical="top" wrapText="1"/>
    </xf>
    <xf numFmtId="0" fontId="1" fillId="0" borderId="37"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64" fontId="1" fillId="0" borderId="3" xfId="0" applyNumberFormat="1" applyFont="1" applyBorder="1" applyAlignment="1">
      <alignment horizontal="left" vertical="top" wrapText="1"/>
    </xf>
    <xf numFmtId="0" fontId="1" fillId="0" borderId="5" xfId="0" applyFont="1" applyBorder="1" applyAlignment="1">
      <alignment vertical="top" wrapText="1"/>
    </xf>
    <xf numFmtId="0" fontId="1" fillId="0" borderId="33" xfId="0" applyFont="1" applyFill="1" applyBorder="1" applyAlignment="1">
      <alignment horizontal="left" vertical="top" wrapText="1"/>
    </xf>
    <xf numFmtId="0" fontId="1" fillId="0" borderId="29" xfId="0" applyFont="1" applyFill="1" applyBorder="1" applyAlignment="1">
      <alignment horizontal="left" vertical="top" wrapText="1"/>
    </xf>
    <xf numFmtId="0" fontId="13" fillId="0" borderId="0"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14" fillId="0" borderId="0" xfId="0" applyFont="1" applyFill="1" applyBorder="1" applyAlignment="1">
      <alignment horizontal="left" vertical="top" wrapText="1"/>
    </xf>
    <xf numFmtId="0" fontId="15" fillId="0" borderId="0" xfId="0" applyFont="1" applyBorder="1" applyAlignment="1">
      <alignment horizontal="left" vertical="top" wrapText="1"/>
    </xf>
    <xf numFmtId="0" fontId="0" fillId="0" borderId="0" xfId="0" applyAlignment="1">
      <alignment vertical="top" wrapText="1"/>
    </xf>
    <xf numFmtId="0" fontId="16" fillId="0" borderId="25" xfId="0" applyFont="1" applyFill="1" applyBorder="1" applyAlignment="1">
      <alignment horizontal="left" vertical="top" wrapText="1"/>
    </xf>
    <xf numFmtId="0" fontId="0" fillId="0" borderId="42" xfId="0"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4" fillId="0" borderId="24" xfId="0" applyFont="1" applyBorder="1" applyAlignment="1">
      <alignment horizontal="center" vertical="top" wrapText="1"/>
    </xf>
    <xf numFmtId="0" fontId="14"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19" xfId="0" applyFont="1" applyBorder="1" applyAlignment="1">
      <alignment horizontal="left" vertical="center" wrapText="1"/>
    </xf>
    <xf numFmtId="0" fontId="14" fillId="0" borderId="43" xfId="0" applyFont="1" applyBorder="1" applyAlignment="1">
      <alignment horizontal="left" vertical="center" wrapText="1"/>
    </xf>
    <xf numFmtId="0" fontId="15" fillId="0" borderId="5" xfId="0" applyFont="1" applyBorder="1" applyAlignment="1">
      <alignment horizontal="left" vertical="center" wrapText="1"/>
    </xf>
    <xf numFmtId="0" fontId="15" fillId="0" borderId="39" xfId="0" applyFont="1" applyBorder="1" applyAlignment="1">
      <alignment horizontal="left" vertical="center" wrapText="1"/>
    </xf>
    <xf numFmtId="0" fontId="17" fillId="0" borderId="43" xfId="0" applyFont="1" applyFill="1" applyBorder="1" applyAlignment="1">
      <alignment horizontal="left" vertical="center" wrapText="1"/>
    </xf>
    <xf numFmtId="2" fontId="14" fillId="0" borderId="17" xfId="0" applyNumberFormat="1" applyFont="1" applyBorder="1" applyAlignment="1">
      <alignment horizontal="center" vertical="center" wrapText="1"/>
    </xf>
    <xf numFmtId="0" fontId="15" fillId="0" borderId="6" xfId="0" applyFont="1" applyBorder="1" applyAlignment="1">
      <alignment vertical="center" wrapText="1"/>
    </xf>
    <xf numFmtId="0" fontId="15" fillId="0" borderId="12" xfId="0" applyFont="1" applyBorder="1" applyAlignment="1">
      <alignment vertical="center" wrapText="1"/>
    </xf>
    <xf numFmtId="165" fontId="14" fillId="0" borderId="32" xfId="1" applyNumberFormat="1" applyFont="1" applyBorder="1" applyAlignment="1">
      <alignment horizontal="left" vertical="center" wrapText="1"/>
    </xf>
    <xf numFmtId="0" fontId="15" fillId="0" borderId="1" xfId="0" applyFont="1" applyBorder="1" applyAlignment="1">
      <alignment vertical="center" wrapText="1"/>
    </xf>
    <xf numFmtId="0" fontId="15" fillId="0" borderId="26" xfId="0" applyFont="1" applyBorder="1" applyAlignment="1">
      <alignment vertical="center" wrapText="1"/>
    </xf>
    <xf numFmtId="10" fontId="14" fillId="0" borderId="32" xfId="0" applyNumberFormat="1"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left" vertical="center" wrapText="1"/>
    </xf>
    <xf numFmtId="0" fontId="15" fillId="0" borderId="11" xfId="0" applyFont="1" applyBorder="1" applyAlignment="1">
      <alignment vertical="center" wrapText="1"/>
    </xf>
    <xf numFmtId="0" fontId="15" fillId="0" borderId="15" xfId="0" applyFont="1" applyBorder="1" applyAlignment="1">
      <alignment vertical="center" wrapText="1"/>
    </xf>
    <xf numFmtId="0" fontId="17" fillId="0" borderId="17" xfId="0" applyFont="1" applyFill="1" applyBorder="1" applyAlignment="1">
      <alignment horizontal="center" vertical="center" wrapText="1"/>
    </xf>
    <xf numFmtId="165" fontId="17" fillId="0" borderId="32" xfId="1" applyNumberFormat="1" applyFont="1" applyFill="1" applyBorder="1" applyAlignment="1">
      <alignment horizontal="left" vertical="center" wrapText="1"/>
    </xf>
    <xf numFmtId="2" fontId="14" fillId="0" borderId="17" xfId="0" applyNumberFormat="1" applyFont="1" applyFill="1" applyBorder="1" applyAlignment="1">
      <alignment horizontal="center" vertical="center" wrapText="1"/>
    </xf>
    <xf numFmtId="165" fontId="14" fillId="0" borderId="32" xfId="1" applyNumberFormat="1" applyFont="1" applyFill="1" applyBorder="1" applyAlignment="1">
      <alignment horizontal="left" vertical="center" wrapText="1"/>
    </xf>
    <xf numFmtId="0" fontId="14" fillId="0" borderId="3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19" fillId="3" borderId="44" xfId="0" applyFont="1" applyFill="1" applyBorder="1" applyAlignment="1">
      <alignment horizontal="left" vertical="top" wrapText="1"/>
    </xf>
    <xf numFmtId="0" fontId="15" fillId="0" borderId="45" xfId="0" applyFont="1" applyBorder="1" applyAlignment="1">
      <alignment horizontal="left" vertical="top" wrapText="1"/>
    </xf>
    <xf numFmtId="0" fontId="15" fillId="0" borderId="39" xfId="0" applyFont="1" applyBorder="1" applyAlignment="1">
      <alignment horizontal="left" vertical="top" wrapText="1"/>
    </xf>
    <xf numFmtId="0" fontId="19" fillId="3" borderId="25" xfId="0" applyFont="1" applyFill="1" applyBorder="1" applyAlignment="1">
      <alignment horizontal="left" vertical="top" wrapText="1"/>
    </xf>
    <xf numFmtId="0" fontId="15" fillId="0" borderId="23" xfId="0" applyFont="1" applyBorder="1" applyAlignment="1">
      <alignment horizontal="left" vertical="top" wrapText="1"/>
    </xf>
    <xf numFmtId="165" fontId="14" fillId="0" borderId="32" xfId="0" applyNumberFormat="1" applyFont="1" applyBorder="1" applyAlignment="1">
      <alignment horizontal="left" vertical="center" wrapText="1"/>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vertical="top" wrapText="1"/>
    </xf>
    <xf numFmtId="0" fontId="15" fillId="0" borderId="23" xfId="0" applyFont="1" applyBorder="1" applyAlignment="1">
      <alignment horizontal="center" vertical="top" wrapText="1"/>
    </xf>
    <xf numFmtId="0" fontId="15" fillId="0" borderId="24" xfId="0" applyFont="1" applyBorder="1" applyAlignment="1">
      <alignment horizontal="center" vertical="top" wrapText="1"/>
    </xf>
    <xf numFmtId="49" fontId="19" fillId="3" borderId="28" xfId="0" applyNumberFormat="1" applyFont="1" applyFill="1" applyBorder="1" applyAlignment="1">
      <alignment horizontal="left" vertical="top" wrapText="1"/>
    </xf>
    <xf numFmtId="0" fontId="15" fillId="0" borderId="40" xfId="0" applyFont="1" applyBorder="1" applyAlignment="1">
      <alignment horizontal="left" vertical="top" wrapText="1"/>
    </xf>
  </cellXfs>
  <cellStyles count="5">
    <cellStyle name="Comma 2" xfId="4"/>
    <cellStyle name="Currency" xfId="1" builtinId="4"/>
    <cellStyle name="Normal" xfId="0" builtinId="0"/>
    <cellStyle name="Normal 2" xfId="2"/>
    <cellStyle name="Percent 2" xfId="3"/>
  </cellStyles>
  <dxfs count="3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Commission%20on%20Indigent%20Defense\Funds%20generated%20or%20received%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data"/>
      <sheetName val="Received"/>
      <sheetName val="Generated"/>
    </sheetNames>
    <sheetDataSet>
      <sheetData sheetId="0">
        <row r="8">
          <cell r="C8" t="str">
            <v>Recurring</v>
          </cell>
        </row>
        <row r="9">
          <cell r="C9" t="str">
            <v>Recurring</v>
          </cell>
        </row>
        <row r="10">
          <cell r="C10" t="str">
            <v>Recurring</v>
          </cell>
        </row>
        <row r="11">
          <cell r="C11" t="str">
            <v>Recurring</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abSelected="1" zoomScaleNormal="100" workbookViewId="0">
      <selection activeCell="J8" sqref="J8"/>
    </sheetView>
  </sheetViews>
  <sheetFormatPr defaultColWidth="9.140625" defaultRowHeight="12.75" x14ac:dyDescent="0.2"/>
  <cols>
    <col min="1" max="1" width="67.85546875" style="13" customWidth="1"/>
    <col min="2" max="2" width="47.140625" style="13" customWidth="1"/>
    <col min="3" max="3" width="22.85546875" style="13" customWidth="1"/>
    <col min="4" max="4" width="15.140625" style="13" customWidth="1"/>
    <col min="5" max="5" width="11" style="14" customWidth="1"/>
    <col min="6" max="6" width="19" style="13" customWidth="1"/>
    <col min="7" max="7" width="21.85546875" style="13" customWidth="1"/>
    <col min="8" max="8" width="15.5703125" style="13" customWidth="1"/>
    <col min="9" max="9" width="11.42578125" style="14" customWidth="1"/>
    <col min="10" max="10" width="19.85546875" style="13" customWidth="1"/>
    <col min="11" max="11" width="37.140625" style="13" customWidth="1"/>
    <col min="12" max="12" width="17" style="5" customWidth="1"/>
    <col min="13" max="13" width="17.28515625" style="5" customWidth="1"/>
    <col min="14" max="14" width="12.7109375" style="5" customWidth="1"/>
    <col min="15" max="15" width="23" style="5" customWidth="1"/>
    <col min="16" max="16" width="17.28515625" style="13" customWidth="1"/>
    <col min="17" max="16384" width="9.140625" style="13"/>
  </cols>
  <sheetData>
    <row r="1" spans="1:15" ht="12.75" customHeight="1" x14ac:dyDescent="0.2">
      <c r="A1" s="1" t="s">
        <v>0</v>
      </c>
      <c r="B1" s="20" t="s">
        <v>107</v>
      </c>
      <c r="G1" s="12"/>
    </row>
    <row r="2" spans="1:15" x14ac:dyDescent="0.2">
      <c r="A2" s="1" t="s">
        <v>1</v>
      </c>
      <c r="B2" s="72">
        <v>43175</v>
      </c>
      <c r="G2" s="7"/>
    </row>
    <row r="3" spans="1:15" ht="13.5" thickBot="1" x14ac:dyDescent="0.25">
      <c r="A3" s="12"/>
      <c r="H3" s="2"/>
      <c r="I3" s="17"/>
      <c r="J3" s="2"/>
    </row>
    <row r="4" spans="1:15" ht="15.75" x14ac:dyDescent="0.2">
      <c r="A4" s="111" t="s">
        <v>170</v>
      </c>
      <c r="B4" s="112"/>
      <c r="C4" s="119" t="s">
        <v>16</v>
      </c>
      <c r="D4" s="120"/>
      <c r="E4" s="28"/>
      <c r="F4" s="11"/>
      <c r="G4" s="121" t="s">
        <v>24</v>
      </c>
      <c r="H4" s="122"/>
      <c r="I4" s="114" t="s">
        <v>171</v>
      </c>
      <c r="J4" s="115"/>
      <c r="K4" s="115"/>
      <c r="L4" s="115"/>
      <c r="M4" s="115"/>
      <c r="N4" s="115"/>
      <c r="O4" s="11"/>
    </row>
    <row r="5" spans="1:15" ht="63.75" customHeight="1" x14ac:dyDescent="0.2">
      <c r="A5" s="113"/>
      <c r="B5" s="112"/>
      <c r="C5" s="73" t="s">
        <v>39</v>
      </c>
      <c r="D5" s="74" t="s">
        <v>19</v>
      </c>
      <c r="E5" s="15"/>
      <c r="F5" s="4"/>
      <c r="G5" s="73" t="s">
        <v>39</v>
      </c>
      <c r="H5" s="74" t="s">
        <v>19</v>
      </c>
      <c r="I5" s="115"/>
      <c r="J5" s="115"/>
      <c r="K5" s="115"/>
      <c r="L5" s="115"/>
      <c r="M5" s="115"/>
      <c r="N5" s="115"/>
    </row>
    <row r="6" spans="1:15" ht="54" customHeight="1" thickBot="1" x14ac:dyDescent="0.25">
      <c r="A6" s="113"/>
      <c r="B6" s="112"/>
      <c r="C6" s="64" t="s">
        <v>131</v>
      </c>
      <c r="D6" s="62">
        <v>44253861</v>
      </c>
      <c r="E6" s="15"/>
      <c r="G6" s="64" t="s">
        <v>130</v>
      </c>
      <c r="H6" s="62">
        <v>45061737</v>
      </c>
      <c r="I6" s="116"/>
      <c r="J6" s="116"/>
      <c r="K6" s="116"/>
      <c r="L6" s="116"/>
      <c r="M6" s="116"/>
      <c r="N6" s="116"/>
    </row>
    <row r="7" spans="1:15" x14ac:dyDescent="0.2">
      <c r="A7" s="113"/>
      <c r="B7" s="113"/>
      <c r="C7" s="7"/>
      <c r="D7" s="7"/>
      <c r="E7" s="15"/>
      <c r="F7" s="4"/>
      <c r="G7" s="7"/>
      <c r="H7" s="7"/>
      <c r="I7" s="116"/>
      <c r="J7" s="116"/>
      <c r="K7" s="116"/>
      <c r="L7" s="116"/>
      <c r="M7" s="116"/>
      <c r="N7" s="116"/>
      <c r="O7" s="45"/>
    </row>
    <row r="8" spans="1:15" ht="31.5" x14ac:dyDescent="0.2">
      <c r="C8" s="7"/>
      <c r="D8" s="75" t="s">
        <v>37</v>
      </c>
      <c r="E8" s="16"/>
      <c r="F8" s="7"/>
      <c r="H8" s="75" t="s">
        <v>38</v>
      </c>
      <c r="I8" s="16"/>
      <c r="J8" s="4"/>
    </row>
    <row r="9" spans="1:15" ht="15.75" x14ac:dyDescent="0.2">
      <c r="C9" s="7"/>
      <c r="D9" s="63">
        <v>5375124</v>
      </c>
      <c r="E9" s="17"/>
      <c r="F9" s="7"/>
      <c r="H9" s="63">
        <v>0</v>
      </c>
      <c r="I9" s="17"/>
      <c r="J9" s="4"/>
    </row>
    <row r="10" spans="1:15" ht="13.5" thickBot="1" x14ac:dyDescent="0.25">
      <c r="A10" s="4"/>
      <c r="C10" s="7"/>
      <c r="D10" s="7"/>
      <c r="E10" s="17"/>
      <c r="F10" s="4"/>
      <c r="G10" s="7"/>
      <c r="H10" s="7"/>
      <c r="I10" s="17"/>
      <c r="J10" s="4"/>
    </row>
    <row r="11" spans="1:15" ht="16.5" thickBot="1" x14ac:dyDescent="0.25">
      <c r="A11" s="4"/>
      <c r="C11" s="123" t="s">
        <v>16</v>
      </c>
      <c r="D11" s="124"/>
      <c r="E11" s="124"/>
      <c r="F11" s="125"/>
      <c r="G11" s="123" t="s">
        <v>24</v>
      </c>
      <c r="H11" s="163"/>
      <c r="I11" s="163"/>
      <c r="J11" s="164"/>
    </row>
    <row r="12" spans="1:15" ht="110.25" x14ac:dyDescent="0.2">
      <c r="A12" s="76" t="s">
        <v>166</v>
      </c>
      <c r="B12" s="77" t="s">
        <v>167</v>
      </c>
      <c r="C12" s="78" t="s">
        <v>20</v>
      </c>
      <c r="D12" s="79" t="s">
        <v>168</v>
      </c>
      <c r="E12" s="80" t="s">
        <v>36</v>
      </c>
      <c r="F12" s="81" t="s">
        <v>128</v>
      </c>
      <c r="G12" s="82" t="s">
        <v>40</v>
      </c>
      <c r="H12" s="83" t="s">
        <v>165</v>
      </c>
      <c r="I12" s="84" t="s">
        <v>42</v>
      </c>
      <c r="J12" s="85" t="s">
        <v>41</v>
      </c>
      <c r="K12" s="86" t="s">
        <v>129</v>
      </c>
      <c r="L12" s="87" t="s">
        <v>18</v>
      </c>
      <c r="M12" s="88" t="s">
        <v>155</v>
      </c>
      <c r="N12" s="87" t="s">
        <v>156</v>
      </c>
      <c r="O12" s="76" t="s">
        <v>132</v>
      </c>
    </row>
    <row r="13" spans="1:15" ht="17.25" customHeight="1" thickBot="1" x14ac:dyDescent="0.25">
      <c r="A13" s="154" t="s">
        <v>93</v>
      </c>
      <c r="B13" s="155"/>
      <c r="C13" s="156"/>
      <c r="D13" s="33"/>
      <c r="E13" s="33"/>
      <c r="F13" s="34"/>
      <c r="G13" s="35"/>
      <c r="H13" s="19"/>
      <c r="I13" s="36"/>
      <c r="J13" s="34"/>
      <c r="K13" s="37"/>
      <c r="L13" s="49"/>
      <c r="M13" s="49"/>
      <c r="N13" s="46"/>
      <c r="O13" s="49"/>
    </row>
    <row r="14" spans="1:15" ht="18.75" customHeight="1" x14ac:dyDescent="0.2">
      <c r="A14" s="90" t="s">
        <v>94</v>
      </c>
      <c r="B14" s="126" t="s">
        <v>154</v>
      </c>
      <c r="C14" s="133">
        <v>37.4</v>
      </c>
      <c r="D14" s="136">
        <v>34524212</v>
      </c>
      <c r="E14" s="139">
        <f t="shared" ref="E14:E23" si="0">D14/$D$6</f>
        <v>0.78014011026066177</v>
      </c>
      <c r="F14" s="141" t="s">
        <v>157</v>
      </c>
      <c r="G14" s="146">
        <v>37.4</v>
      </c>
      <c r="H14" s="147">
        <v>39551247</v>
      </c>
      <c r="I14" s="139">
        <f>H14/$H$6</f>
        <v>0.87771243705052915</v>
      </c>
      <c r="J14" s="141" t="s">
        <v>157</v>
      </c>
      <c r="K14" s="129" t="s">
        <v>164</v>
      </c>
      <c r="L14" s="148" t="s">
        <v>121</v>
      </c>
      <c r="M14" s="148" t="s">
        <v>140</v>
      </c>
      <c r="N14" s="148" t="s">
        <v>12</v>
      </c>
      <c r="O14" s="151" t="s">
        <v>134</v>
      </c>
    </row>
    <row r="15" spans="1:15" ht="47.25" x14ac:dyDescent="0.2">
      <c r="A15" s="89" t="s">
        <v>95</v>
      </c>
      <c r="B15" s="127"/>
      <c r="C15" s="134"/>
      <c r="D15" s="137"/>
      <c r="E15" s="137"/>
      <c r="F15" s="142"/>
      <c r="G15" s="134"/>
      <c r="H15" s="137"/>
      <c r="I15" s="137"/>
      <c r="J15" s="142"/>
      <c r="K15" s="130"/>
      <c r="L15" s="149"/>
      <c r="M15" s="149"/>
      <c r="N15" s="149"/>
      <c r="O15" s="152"/>
    </row>
    <row r="16" spans="1:15" ht="63" x14ac:dyDescent="0.2">
      <c r="A16" s="89" t="s">
        <v>111</v>
      </c>
      <c r="B16" s="127"/>
      <c r="C16" s="134"/>
      <c r="D16" s="137"/>
      <c r="E16" s="137"/>
      <c r="F16" s="142"/>
      <c r="G16" s="134"/>
      <c r="H16" s="137"/>
      <c r="I16" s="137"/>
      <c r="J16" s="142"/>
      <c r="K16" s="130"/>
      <c r="L16" s="149"/>
      <c r="M16" s="149"/>
      <c r="N16" s="149"/>
      <c r="O16" s="152"/>
    </row>
    <row r="17" spans="1:15" ht="21" customHeight="1" x14ac:dyDescent="0.2">
      <c r="A17" s="89" t="s">
        <v>110</v>
      </c>
      <c r="B17" s="127"/>
      <c r="C17" s="134"/>
      <c r="D17" s="137"/>
      <c r="E17" s="137"/>
      <c r="F17" s="142"/>
      <c r="G17" s="134"/>
      <c r="H17" s="137"/>
      <c r="I17" s="137"/>
      <c r="J17" s="142"/>
      <c r="K17" s="130"/>
      <c r="L17" s="149"/>
      <c r="M17" s="149"/>
      <c r="N17" s="149"/>
      <c r="O17" s="152"/>
    </row>
    <row r="18" spans="1:15" ht="47.25" x14ac:dyDescent="0.2">
      <c r="A18" s="89" t="s">
        <v>109</v>
      </c>
      <c r="B18" s="127"/>
      <c r="C18" s="134"/>
      <c r="D18" s="137"/>
      <c r="E18" s="137"/>
      <c r="F18" s="142"/>
      <c r="G18" s="134"/>
      <c r="H18" s="137"/>
      <c r="I18" s="137"/>
      <c r="J18" s="142"/>
      <c r="K18" s="130"/>
      <c r="L18" s="149"/>
      <c r="M18" s="149"/>
      <c r="N18" s="149"/>
      <c r="O18" s="152"/>
    </row>
    <row r="19" spans="1:15" ht="48" thickBot="1" x14ac:dyDescent="0.25">
      <c r="A19" s="89" t="s">
        <v>108</v>
      </c>
      <c r="B19" s="128"/>
      <c r="C19" s="135"/>
      <c r="D19" s="138"/>
      <c r="E19" s="138"/>
      <c r="F19" s="143"/>
      <c r="G19" s="135"/>
      <c r="H19" s="138"/>
      <c r="I19" s="138"/>
      <c r="J19" s="143"/>
      <c r="K19" s="131"/>
      <c r="L19" s="150"/>
      <c r="M19" s="150"/>
      <c r="N19" s="150"/>
      <c r="O19" s="153"/>
    </row>
    <row r="20" spans="1:15" ht="16.5" customHeight="1" x14ac:dyDescent="0.2">
      <c r="A20" s="91" t="s">
        <v>96</v>
      </c>
      <c r="B20" s="126" t="s">
        <v>153</v>
      </c>
      <c r="C20" s="140">
        <v>24.25</v>
      </c>
      <c r="D20" s="159">
        <v>2081018</v>
      </c>
      <c r="E20" s="139">
        <f t="shared" si="0"/>
        <v>4.7024552275789E-2</v>
      </c>
      <c r="F20" s="141" t="s">
        <v>141</v>
      </c>
      <c r="G20" s="144">
        <v>25.25</v>
      </c>
      <c r="H20" s="145">
        <v>2497936</v>
      </c>
      <c r="I20" s="139">
        <f t="shared" ref="I20:I31" si="1">H20/$H$6</f>
        <v>5.5433637633631391E-2</v>
      </c>
      <c r="J20" s="141" t="s">
        <v>144</v>
      </c>
      <c r="K20" s="132" t="s">
        <v>146</v>
      </c>
      <c r="L20" s="148" t="s">
        <v>124</v>
      </c>
      <c r="M20" s="148" t="s">
        <v>139</v>
      </c>
      <c r="N20" s="148" t="s">
        <v>12</v>
      </c>
      <c r="O20" s="151" t="s">
        <v>135</v>
      </c>
    </row>
    <row r="21" spans="1:15" ht="39.75" customHeight="1" x14ac:dyDescent="0.2">
      <c r="A21" s="89" t="s">
        <v>97</v>
      </c>
      <c r="B21" s="127"/>
      <c r="C21" s="134"/>
      <c r="D21" s="137"/>
      <c r="E21" s="137"/>
      <c r="F21" s="142"/>
      <c r="G21" s="134"/>
      <c r="H21" s="137"/>
      <c r="I21" s="137"/>
      <c r="J21" s="142"/>
      <c r="K21" s="130"/>
      <c r="L21" s="149"/>
      <c r="M21" s="149"/>
      <c r="N21" s="149"/>
      <c r="O21" s="152"/>
    </row>
    <row r="22" spans="1:15" ht="71.25" customHeight="1" thickBot="1" x14ac:dyDescent="0.25">
      <c r="A22" s="89" t="s">
        <v>98</v>
      </c>
      <c r="B22" s="128"/>
      <c r="C22" s="135"/>
      <c r="D22" s="138"/>
      <c r="E22" s="138"/>
      <c r="F22" s="143"/>
      <c r="G22" s="135"/>
      <c r="H22" s="138"/>
      <c r="I22" s="138"/>
      <c r="J22" s="143"/>
      <c r="K22" s="131"/>
      <c r="L22" s="150"/>
      <c r="M22" s="150"/>
      <c r="N22" s="150"/>
      <c r="O22" s="153"/>
    </row>
    <row r="23" spans="1:15" ht="18" customHeight="1" x14ac:dyDescent="0.2">
      <c r="A23" s="91" t="s">
        <v>99</v>
      </c>
      <c r="B23" s="126" t="s">
        <v>152</v>
      </c>
      <c r="C23" s="140">
        <v>7.25</v>
      </c>
      <c r="D23" s="159">
        <v>848615</v>
      </c>
      <c r="E23" s="139">
        <f t="shared" si="0"/>
        <v>1.9176066919901067E-2</v>
      </c>
      <c r="F23" s="141" t="s">
        <v>142</v>
      </c>
      <c r="G23" s="144">
        <v>7.25</v>
      </c>
      <c r="H23" s="145">
        <v>931235</v>
      </c>
      <c r="I23" s="139">
        <f t="shared" si="1"/>
        <v>2.0665759067387927E-2</v>
      </c>
      <c r="J23" s="141" t="s">
        <v>142</v>
      </c>
      <c r="K23" s="132" t="s">
        <v>127</v>
      </c>
      <c r="L23" s="148" t="s">
        <v>122</v>
      </c>
      <c r="M23" s="148" t="s">
        <v>138</v>
      </c>
      <c r="N23" s="148" t="s">
        <v>12</v>
      </c>
      <c r="O23" s="151" t="s">
        <v>135</v>
      </c>
    </row>
    <row r="24" spans="1:15" ht="31.5" x14ac:dyDescent="0.2">
      <c r="A24" s="89" t="s">
        <v>100</v>
      </c>
      <c r="B24" s="127"/>
      <c r="C24" s="134"/>
      <c r="D24" s="137"/>
      <c r="E24" s="137"/>
      <c r="F24" s="142"/>
      <c r="G24" s="134"/>
      <c r="H24" s="137"/>
      <c r="I24" s="137"/>
      <c r="J24" s="142"/>
      <c r="K24" s="130"/>
      <c r="L24" s="149"/>
      <c r="M24" s="149"/>
      <c r="N24" s="149"/>
      <c r="O24" s="152"/>
    </row>
    <row r="25" spans="1:15" ht="31.5" customHeight="1" thickBot="1" x14ac:dyDescent="0.25">
      <c r="A25" s="89" t="s">
        <v>151</v>
      </c>
      <c r="B25" s="128"/>
      <c r="C25" s="135"/>
      <c r="D25" s="138"/>
      <c r="E25" s="138"/>
      <c r="F25" s="143"/>
      <c r="G25" s="135"/>
      <c r="H25" s="138"/>
      <c r="I25" s="138"/>
      <c r="J25" s="143"/>
      <c r="K25" s="131"/>
      <c r="L25" s="150"/>
      <c r="M25" s="150"/>
      <c r="N25" s="150"/>
      <c r="O25" s="153"/>
    </row>
    <row r="26" spans="1:15" ht="18.75" customHeight="1" thickBot="1" x14ac:dyDescent="0.25">
      <c r="A26" s="157" t="s">
        <v>101</v>
      </c>
      <c r="B26" s="158"/>
      <c r="C26" s="158"/>
      <c r="D26" s="52"/>
      <c r="E26" s="53"/>
      <c r="F26" s="54"/>
      <c r="G26" s="55"/>
      <c r="H26" s="52"/>
      <c r="I26" s="53"/>
      <c r="J26" s="56"/>
      <c r="K26" s="52"/>
      <c r="L26" s="57"/>
      <c r="M26" s="57"/>
      <c r="N26" s="57"/>
      <c r="O26" s="56"/>
    </row>
    <row r="27" spans="1:15" ht="36" customHeight="1" x14ac:dyDescent="0.2">
      <c r="A27" s="90" t="s">
        <v>102</v>
      </c>
      <c r="B27" s="126" t="s">
        <v>149</v>
      </c>
      <c r="C27" s="140">
        <v>0.55000000000000004</v>
      </c>
      <c r="D27" s="136">
        <v>104414</v>
      </c>
      <c r="E27" s="139">
        <f t="shared" ref="E27:E31" si="2">D27/$D$6</f>
        <v>2.3594325475917231E-3</v>
      </c>
      <c r="F27" s="141" t="s">
        <v>143</v>
      </c>
      <c r="G27" s="144">
        <v>0.55000000000000004</v>
      </c>
      <c r="H27" s="145">
        <v>378635</v>
      </c>
      <c r="I27" s="139">
        <f t="shared" si="1"/>
        <v>8.4025833269587447E-3</v>
      </c>
      <c r="J27" s="141" t="s">
        <v>145</v>
      </c>
      <c r="K27" s="132" t="s">
        <v>133</v>
      </c>
      <c r="L27" s="148" t="s">
        <v>123</v>
      </c>
      <c r="M27" s="148" t="s">
        <v>137</v>
      </c>
      <c r="N27" s="148" t="s">
        <v>12</v>
      </c>
      <c r="O27" s="151" t="s">
        <v>136</v>
      </c>
    </row>
    <row r="28" spans="1:15" ht="33.75" customHeight="1" x14ac:dyDescent="0.2">
      <c r="A28" s="89" t="s">
        <v>150</v>
      </c>
      <c r="B28" s="127"/>
      <c r="C28" s="134"/>
      <c r="D28" s="137"/>
      <c r="E28" s="137"/>
      <c r="F28" s="142"/>
      <c r="G28" s="134"/>
      <c r="H28" s="137"/>
      <c r="I28" s="137"/>
      <c r="J28" s="142"/>
      <c r="K28" s="130"/>
      <c r="L28" s="149"/>
      <c r="M28" s="149"/>
      <c r="N28" s="149"/>
      <c r="O28" s="152"/>
    </row>
    <row r="29" spans="1:15" ht="33" customHeight="1" x14ac:dyDescent="0.2">
      <c r="A29" s="89" t="s">
        <v>169</v>
      </c>
      <c r="B29" s="127"/>
      <c r="C29" s="134"/>
      <c r="D29" s="137"/>
      <c r="E29" s="137"/>
      <c r="F29" s="142"/>
      <c r="G29" s="134"/>
      <c r="H29" s="137"/>
      <c r="I29" s="137"/>
      <c r="J29" s="142"/>
      <c r="K29" s="130"/>
      <c r="L29" s="149"/>
      <c r="M29" s="149"/>
      <c r="N29" s="149"/>
      <c r="O29" s="152"/>
    </row>
    <row r="30" spans="1:15" ht="33" customHeight="1" thickBot="1" x14ac:dyDescent="0.25">
      <c r="A30" s="89" t="s">
        <v>103</v>
      </c>
      <c r="B30" s="128"/>
      <c r="C30" s="135"/>
      <c r="D30" s="138"/>
      <c r="E30" s="138"/>
      <c r="F30" s="143"/>
      <c r="G30" s="135"/>
      <c r="H30" s="138"/>
      <c r="I30" s="138"/>
      <c r="J30" s="143"/>
      <c r="K30" s="131"/>
      <c r="L30" s="150"/>
      <c r="M30" s="150"/>
      <c r="N30" s="150"/>
      <c r="O30" s="153"/>
    </row>
    <row r="31" spans="1:15" ht="31.5" x14ac:dyDescent="0.2">
      <c r="A31" s="91" t="s">
        <v>104</v>
      </c>
      <c r="B31" s="126" t="s">
        <v>148</v>
      </c>
      <c r="C31" s="140">
        <v>0.05</v>
      </c>
      <c r="D31" s="136">
        <v>2685</v>
      </c>
      <c r="E31" s="139">
        <f t="shared" si="2"/>
        <v>6.0672672153961888E-5</v>
      </c>
      <c r="F31" s="141" t="s">
        <v>143</v>
      </c>
      <c r="G31" s="144">
        <v>0.05</v>
      </c>
      <c r="H31" s="145">
        <v>2685</v>
      </c>
      <c r="I31" s="139">
        <f t="shared" si="1"/>
        <v>5.9584920128578267E-5</v>
      </c>
      <c r="J31" s="141" t="s">
        <v>145</v>
      </c>
      <c r="K31" s="132" t="s">
        <v>126</v>
      </c>
      <c r="L31" s="148" t="s">
        <v>123</v>
      </c>
      <c r="M31" s="148" t="s">
        <v>137</v>
      </c>
      <c r="N31" s="148" t="s">
        <v>12</v>
      </c>
      <c r="O31" s="151" t="s">
        <v>125</v>
      </c>
    </row>
    <row r="32" spans="1:15" ht="31.5" x14ac:dyDescent="0.2">
      <c r="A32" s="89" t="s">
        <v>105</v>
      </c>
      <c r="B32" s="127"/>
      <c r="C32" s="134"/>
      <c r="D32" s="137"/>
      <c r="E32" s="137"/>
      <c r="F32" s="142"/>
      <c r="G32" s="134"/>
      <c r="H32" s="137"/>
      <c r="I32" s="137"/>
      <c r="J32" s="142"/>
      <c r="K32" s="130"/>
      <c r="L32" s="149"/>
      <c r="M32" s="149"/>
      <c r="N32" s="149"/>
      <c r="O32" s="152"/>
    </row>
    <row r="33" spans="1:15" ht="36.75" customHeight="1" thickBot="1" x14ac:dyDescent="0.25">
      <c r="A33" s="89" t="s">
        <v>106</v>
      </c>
      <c r="B33" s="128"/>
      <c r="C33" s="135"/>
      <c r="D33" s="138"/>
      <c r="E33" s="138"/>
      <c r="F33" s="143"/>
      <c r="G33" s="135"/>
      <c r="H33" s="138"/>
      <c r="I33" s="138"/>
      <c r="J33" s="143"/>
      <c r="K33" s="131"/>
      <c r="L33" s="150"/>
      <c r="M33" s="150"/>
      <c r="N33" s="150"/>
      <c r="O33" s="153"/>
    </row>
    <row r="34" spans="1:15" ht="17.25" customHeight="1" x14ac:dyDescent="0.2">
      <c r="A34" s="165" t="s">
        <v>85</v>
      </c>
      <c r="B34" s="166"/>
      <c r="C34" s="39"/>
      <c r="D34" s="40"/>
      <c r="E34" s="41"/>
      <c r="F34" s="40"/>
      <c r="G34" s="39"/>
      <c r="H34" s="42"/>
      <c r="I34" s="41"/>
      <c r="J34" s="40"/>
      <c r="K34" s="38"/>
      <c r="L34" s="47"/>
      <c r="M34" s="47"/>
      <c r="N34" s="47"/>
      <c r="O34" s="50"/>
    </row>
    <row r="35" spans="1:15" ht="16.5" thickBot="1" x14ac:dyDescent="0.25">
      <c r="A35" s="117" t="s">
        <v>161</v>
      </c>
      <c r="B35" s="118"/>
      <c r="C35" s="58"/>
      <c r="D35" s="59">
        <v>1317739</v>
      </c>
      <c r="E35" s="60">
        <f t="shared" ref="E35" si="3">D35/$D$6</f>
        <v>2.9776814276159993E-2</v>
      </c>
      <c r="F35" s="61"/>
      <c r="G35" s="58"/>
      <c r="H35" s="59">
        <v>1700000</v>
      </c>
      <c r="I35" s="60">
        <f>H35/$H$6</f>
        <v>3.7726020193140801E-2</v>
      </c>
      <c r="J35" s="44"/>
      <c r="K35" s="43"/>
      <c r="L35" s="48"/>
      <c r="M35" s="48"/>
      <c r="N35" s="48"/>
      <c r="O35" s="51"/>
    </row>
    <row r="36" spans="1:15" ht="15" customHeight="1" x14ac:dyDescent="0.2">
      <c r="A36" s="160" t="s">
        <v>147</v>
      </c>
      <c r="B36" s="161"/>
      <c r="C36" s="161"/>
      <c r="D36" s="161"/>
      <c r="E36" s="161"/>
      <c r="F36" s="161"/>
      <c r="G36" s="161"/>
      <c r="H36" s="161"/>
      <c r="I36" s="161"/>
      <c r="J36" s="161"/>
      <c r="K36" s="162"/>
      <c r="L36" s="162"/>
      <c r="M36" s="162"/>
      <c r="N36" s="162"/>
      <c r="O36" s="162"/>
    </row>
    <row r="37" spans="1:15" x14ac:dyDescent="0.2">
      <c r="A37" s="30"/>
      <c r="H37" s="7"/>
      <c r="I37" s="17"/>
      <c r="J37" s="7"/>
    </row>
    <row r="38" spans="1:15" x14ac:dyDescent="0.2">
      <c r="A38" s="30"/>
      <c r="H38" s="7"/>
      <c r="I38" s="17"/>
      <c r="J38" s="7"/>
    </row>
    <row r="39" spans="1:15" x14ac:dyDescent="0.2">
      <c r="A39" s="30"/>
      <c r="H39" s="7"/>
      <c r="I39" s="17"/>
      <c r="J39" s="7"/>
    </row>
    <row r="40" spans="1:15" x14ac:dyDescent="0.2">
      <c r="A40" s="30"/>
      <c r="H40" s="7"/>
      <c r="I40" s="17"/>
      <c r="J40" s="7"/>
    </row>
    <row r="41" spans="1:15" x14ac:dyDescent="0.2">
      <c r="A41" s="30"/>
      <c r="H41" s="7"/>
      <c r="I41" s="17"/>
      <c r="J41" s="7"/>
    </row>
    <row r="42" spans="1:15" x14ac:dyDescent="0.2">
      <c r="A42" s="30"/>
      <c r="H42" s="7"/>
      <c r="I42" s="17"/>
      <c r="J42" s="7"/>
    </row>
  </sheetData>
  <mergeCells count="81">
    <mergeCell ref="A36:O36"/>
    <mergeCell ref="G11:J11"/>
    <mergeCell ref="A34:B34"/>
    <mergeCell ref="H27:H30"/>
    <mergeCell ref="I27:I30"/>
    <mergeCell ref="J27:J30"/>
    <mergeCell ref="C31:C33"/>
    <mergeCell ref="D31:D33"/>
    <mergeCell ref="E31:E33"/>
    <mergeCell ref="F31:F33"/>
    <mergeCell ref="G31:G33"/>
    <mergeCell ref="H31:H33"/>
    <mergeCell ref="I31:I33"/>
    <mergeCell ref="J31:J33"/>
    <mergeCell ref="C27:C30"/>
    <mergeCell ref="F27:F30"/>
    <mergeCell ref="G27:G30"/>
    <mergeCell ref="F23:F25"/>
    <mergeCell ref="G23:G25"/>
    <mergeCell ref="A13:C13"/>
    <mergeCell ref="A26:C26"/>
    <mergeCell ref="B27:B30"/>
    <mergeCell ref="B20:B22"/>
    <mergeCell ref="B23:B25"/>
    <mergeCell ref="D20:D22"/>
    <mergeCell ref="E20:E22"/>
    <mergeCell ref="C23:C25"/>
    <mergeCell ref="D23:D25"/>
    <mergeCell ref="E23:E25"/>
    <mergeCell ref="D27:D30"/>
    <mergeCell ref="E27:E30"/>
    <mergeCell ref="B14:B19"/>
    <mergeCell ref="H23:H25"/>
    <mergeCell ref="I23:I25"/>
    <mergeCell ref="J23:J25"/>
    <mergeCell ref="L23:L25"/>
    <mergeCell ref="M23:M25"/>
    <mergeCell ref="L31:L33"/>
    <mergeCell ref="M31:M33"/>
    <mergeCell ref="N31:N33"/>
    <mergeCell ref="O31:O33"/>
    <mergeCell ref="N23:N25"/>
    <mergeCell ref="O23:O25"/>
    <mergeCell ref="L27:L30"/>
    <mergeCell ref="M27:M30"/>
    <mergeCell ref="N27:N30"/>
    <mergeCell ref="O27:O30"/>
    <mergeCell ref="I20:I22"/>
    <mergeCell ref="L14:L19"/>
    <mergeCell ref="M14:M19"/>
    <mergeCell ref="O14:O19"/>
    <mergeCell ref="N14:N19"/>
    <mergeCell ref="I14:I19"/>
    <mergeCell ref="J14:J19"/>
    <mergeCell ref="L20:L22"/>
    <mergeCell ref="M20:M22"/>
    <mergeCell ref="N20:N22"/>
    <mergeCell ref="O20:O22"/>
    <mergeCell ref="J20:J22"/>
    <mergeCell ref="F20:F22"/>
    <mergeCell ref="G20:G22"/>
    <mergeCell ref="H20:H22"/>
    <mergeCell ref="G14:G19"/>
    <mergeCell ref="H14:H19"/>
    <mergeCell ref="F14:F19"/>
    <mergeCell ref="A4:B7"/>
    <mergeCell ref="I4:N7"/>
    <mergeCell ref="A35:B35"/>
    <mergeCell ref="C4:D4"/>
    <mergeCell ref="G4:H4"/>
    <mergeCell ref="C11:F11"/>
    <mergeCell ref="B31:B33"/>
    <mergeCell ref="K14:K19"/>
    <mergeCell ref="K20:K22"/>
    <mergeCell ref="K23:K25"/>
    <mergeCell ref="K27:K30"/>
    <mergeCell ref="K31:K33"/>
    <mergeCell ref="C14:C19"/>
    <mergeCell ref="D14:D19"/>
    <mergeCell ref="E14:E19"/>
    <mergeCell ref="C20:C22"/>
  </mergeCells>
  <conditionalFormatting sqref="B27:D27 D26:F26 B14:D14 F14 F27 B20:D20 B23:D23 B31:D31 F20 F23 F31 D13:F13">
    <cfRule type="expression" dxfId="34" priority="36" stopIfTrue="1">
      <formula>$A13="O"</formula>
    </cfRule>
    <cfRule type="expression" dxfId="33" priority="37" stopIfTrue="1">
      <formula>$A13="S"</formula>
    </cfRule>
  </conditionalFormatting>
  <conditionalFormatting sqref="B27:D27 D26:F26 B14:D14 F14 F27 B20:D20 B23:D23 B31:D31 F20 F23 F31 D13:F13">
    <cfRule type="expression" dxfId="32" priority="38">
      <formula>$A13="O"</formula>
    </cfRule>
    <cfRule type="expression" dxfId="31" priority="39">
      <formula>$A13="S"</formula>
    </cfRule>
    <cfRule type="expression" dxfId="30" priority="40">
      <formula>$A13="G"</formula>
    </cfRule>
  </conditionalFormatting>
  <conditionalFormatting sqref="A13:A33">
    <cfRule type="expression" dxfId="29" priority="31" stopIfTrue="1">
      <formula>$A13="O"</formula>
    </cfRule>
    <cfRule type="expression" dxfId="28" priority="32" stopIfTrue="1">
      <formula>$A13="S"</formula>
    </cfRule>
  </conditionalFormatting>
  <conditionalFormatting sqref="A13:A33">
    <cfRule type="expression" dxfId="27" priority="33">
      <formula>$A13="O"</formula>
    </cfRule>
    <cfRule type="expression" dxfId="26" priority="34">
      <formula>$A13="S"</formula>
    </cfRule>
    <cfRule type="expression" dxfId="25" priority="35">
      <formula>$A13="G"</formula>
    </cfRule>
  </conditionalFormatting>
  <conditionalFormatting sqref="J20">
    <cfRule type="expression" dxfId="24" priority="26" stopIfTrue="1">
      <formula>$A20="O"</formula>
    </cfRule>
    <cfRule type="expression" dxfId="23" priority="27" stopIfTrue="1">
      <formula>$A20="S"</formula>
    </cfRule>
  </conditionalFormatting>
  <conditionalFormatting sqref="J20">
    <cfRule type="expression" dxfId="22" priority="28">
      <formula>$A20="O"</formula>
    </cfRule>
    <cfRule type="expression" dxfId="21" priority="29">
      <formula>$A20="S"</formula>
    </cfRule>
    <cfRule type="expression" dxfId="20" priority="30">
      <formula>$A20="G"</formula>
    </cfRule>
  </conditionalFormatting>
  <conditionalFormatting sqref="J23">
    <cfRule type="expression" dxfId="19" priority="21" stopIfTrue="1">
      <formula>$A23="O"</formula>
    </cfRule>
    <cfRule type="expression" dxfId="18" priority="22" stopIfTrue="1">
      <formula>$A23="S"</formula>
    </cfRule>
  </conditionalFormatting>
  <conditionalFormatting sqref="J23">
    <cfRule type="expression" dxfId="17" priority="23">
      <formula>$A23="O"</formula>
    </cfRule>
    <cfRule type="expression" dxfId="16" priority="24">
      <formula>$A23="S"</formula>
    </cfRule>
    <cfRule type="expression" dxfId="15" priority="25">
      <formula>$A23="G"</formula>
    </cfRule>
  </conditionalFormatting>
  <conditionalFormatting sqref="J27">
    <cfRule type="expression" dxfId="14" priority="16" stopIfTrue="1">
      <formula>$A27="O"</formula>
    </cfRule>
    <cfRule type="expression" dxfId="13" priority="17" stopIfTrue="1">
      <formula>$A27="S"</formula>
    </cfRule>
  </conditionalFormatting>
  <conditionalFormatting sqref="J27">
    <cfRule type="expression" dxfId="12" priority="18">
      <formula>$A27="O"</formula>
    </cfRule>
    <cfRule type="expression" dxfId="11" priority="19">
      <formula>$A27="S"</formula>
    </cfRule>
    <cfRule type="expression" dxfId="10" priority="20">
      <formula>$A27="G"</formula>
    </cfRule>
  </conditionalFormatting>
  <conditionalFormatting sqref="J31">
    <cfRule type="expression" dxfId="9" priority="11" stopIfTrue="1">
      <formula>$A31="O"</formula>
    </cfRule>
    <cfRule type="expression" dxfId="8" priority="12" stopIfTrue="1">
      <formula>$A31="S"</formula>
    </cfRule>
  </conditionalFormatting>
  <conditionalFormatting sqref="J31">
    <cfRule type="expression" dxfId="7" priority="13">
      <formula>$A31="O"</formula>
    </cfRule>
    <cfRule type="expression" dxfId="6" priority="14">
      <formula>$A31="S"</formula>
    </cfRule>
    <cfRule type="expression" dxfId="5" priority="15">
      <formula>$A31="G"</formula>
    </cfRule>
  </conditionalFormatting>
  <conditionalFormatting sqref="J14">
    <cfRule type="expression" dxfId="4" priority="1" stopIfTrue="1">
      <formula>$A14="O"</formula>
    </cfRule>
    <cfRule type="expression" dxfId="3" priority="2" stopIfTrue="1">
      <formula>$A14="S"</formula>
    </cfRule>
  </conditionalFormatting>
  <conditionalFormatting sqref="J14">
    <cfRule type="expression" dxfId="2" priority="3">
      <formula>$A14="O"</formula>
    </cfRule>
    <cfRule type="expression" dxfId="1" priority="4">
      <formula>$A14="S"</formula>
    </cfRule>
    <cfRule type="expression" dxfId="0" priority="5">
      <formula>$A14="G"</formula>
    </cfRule>
  </conditionalFormatting>
  <pageMargins left="0.5" right="0.5" top="0.75" bottom="0.45" header="0.3" footer="0.3"/>
  <pageSetup paperSize="5" scale="47" fitToHeight="0" pageOrder="overThenDown"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Options'!$C$23:$C$24</xm:f>
          </x14:formula1>
          <xm:sqref>N14 N20 N23 N26:N27 N31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zoomScaleNormal="100" workbookViewId="0">
      <selection activeCell="M13" sqref="M13:M14"/>
    </sheetView>
  </sheetViews>
  <sheetFormatPr defaultColWidth="9.140625" defaultRowHeight="12.75" outlineLevelCol="1" x14ac:dyDescent="0.2"/>
  <cols>
    <col min="1" max="1" width="38.42578125" style="13" customWidth="1"/>
    <col min="2" max="2" width="18.42578125" style="13" customWidth="1"/>
    <col min="3" max="3" width="16.7109375" style="13" customWidth="1"/>
    <col min="4" max="4" width="14.5703125" style="13" customWidth="1"/>
    <col min="5" max="5" width="9.5703125" style="13" customWidth="1"/>
    <col min="6" max="7" width="15.28515625" style="13" customWidth="1"/>
    <col min="8" max="10" width="16" style="13" customWidth="1"/>
    <col min="11" max="11" width="17" style="13" customWidth="1"/>
    <col min="12" max="12" width="18" style="13" customWidth="1"/>
    <col min="13" max="13" width="56" style="13" hidden="1" customWidth="1" outlineLevel="1"/>
    <col min="14" max="14" width="31.5703125" style="13" customWidth="1" collapsed="1"/>
    <col min="15" max="15" width="23.7109375" style="13" customWidth="1"/>
    <col min="16" max="16" width="18.5703125" style="13" customWidth="1"/>
    <col min="17" max="17" width="16.7109375" style="13" customWidth="1"/>
    <col min="18" max="18" width="7.5703125" style="13" bestFit="1" customWidth="1"/>
    <col min="19" max="19" width="25.7109375" style="13" customWidth="1"/>
    <col min="20" max="16384" width="9.140625" style="13"/>
  </cols>
  <sheetData>
    <row r="1" spans="1:18" x14ac:dyDescent="0.2">
      <c r="A1" s="1" t="s">
        <v>0</v>
      </c>
      <c r="B1" s="105" t="s">
        <v>107</v>
      </c>
      <c r="C1" s="106"/>
    </row>
    <row r="2" spans="1:18" x14ac:dyDescent="0.2">
      <c r="A2" s="1" t="s">
        <v>1</v>
      </c>
      <c r="B2" s="107">
        <v>43175</v>
      </c>
      <c r="C2" s="108"/>
    </row>
    <row r="3" spans="1:18" x14ac:dyDescent="0.2">
      <c r="A3" s="12"/>
      <c r="B3" s="3"/>
      <c r="C3" s="7"/>
    </row>
    <row r="4" spans="1:18" ht="120" customHeight="1" x14ac:dyDescent="0.2">
      <c r="A4" s="103" t="s">
        <v>6</v>
      </c>
      <c r="B4" s="104"/>
      <c r="C4" s="104"/>
      <c r="D4" s="104"/>
      <c r="E4" s="104"/>
      <c r="F4" s="104"/>
      <c r="G4" s="104"/>
      <c r="H4" s="104"/>
      <c r="I4" s="104"/>
      <c r="J4" s="104"/>
      <c r="K4" s="95"/>
      <c r="P4" s="7"/>
      <c r="Q4" s="7"/>
      <c r="R4" s="7"/>
    </row>
    <row r="5" spans="1:18" x14ac:dyDescent="0.2">
      <c r="A5" s="7"/>
      <c r="B5" s="7"/>
      <c r="C5" s="7"/>
      <c r="D5" s="7"/>
      <c r="E5" s="7"/>
      <c r="F5" s="7"/>
      <c r="G5" s="7"/>
      <c r="H5" s="7"/>
      <c r="I5" s="7"/>
      <c r="J5" s="7"/>
      <c r="K5" s="7"/>
      <c r="M5" s="7"/>
      <c r="N5" s="7"/>
      <c r="O5" s="7"/>
      <c r="P5" s="7"/>
      <c r="Q5" s="7"/>
      <c r="R5" s="7"/>
    </row>
    <row r="6" spans="1:18" ht="64.5" thickBot="1" x14ac:dyDescent="0.25">
      <c r="A6" s="8" t="s">
        <v>21</v>
      </c>
      <c r="B6" s="10" t="s">
        <v>5</v>
      </c>
      <c r="C6" s="9" t="s">
        <v>7</v>
      </c>
      <c r="D6" s="10" t="s">
        <v>17</v>
      </c>
      <c r="E6" s="10" t="s">
        <v>28</v>
      </c>
      <c r="F6" s="10" t="s">
        <v>30</v>
      </c>
      <c r="G6" s="10" t="s">
        <v>31</v>
      </c>
      <c r="H6" s="10" t="s">
        <v>32</v>
      </c>
      <c r="I6" s="10" t="s">
        <v>29</v>
      </c>
      <c r="J6" s="10" t="s">
        <v>159</v>
      </c>
      <c r="K6" s="10" t="s">
        <v>22</v>
      </c>
      <c r="L6" s="18" t="s">
        <v>33</v>
      </c>
      <c r="M6" s="6" t="s">
        <v>112</v>
      </c>
      <c r="N6" s="7"/>
      <c r="O6" s="7"/>
      <c r="P6" s="7"/>
      <c r="Q6" s="7"/>
      <c r="R6" s="7"/>
    </row>
    <row r="7" spans="1:18" ht="17.25" customHeight="1" x14ac:dyDescent="0.2">
      <c r="A7" s="96" t="s">
        <v>163</v>
      </c>
      <c r="B7" s="98" t="s">
        <v>4</v>
      </c>
      <c r="C7" s="98" t="s">
        <v>8</v>
      </c>
      <c r="D7" s="98" t="s">
        <v>115</v>
      </c>
      <c r="E7" s="31" t="s">
        <v>26</v>
      </c>
      <c r="F7" s="66" t="s">
        <v>80</v>
      </c>
      <c r="G7" s="66" t="s">
        <v>80</v>
      </c>
      <c r="H7" s="66" t="s">
        <v>80</v>
      </c>
      <c r="I7" s="67">
        <v>291.5</v>
      </c>
      <c r="J7" s="67">
        <v>291.5</v>
      </c>
      <c r="K7" s="67">
        <v>291.5</v>
      </c>
      <c r="L7" s="100" t="s">
        <v>46</v>
      </c>
      <c r="M7" s="95" t="s">
        <v>116</v>
      </c>
    </row>
    <row r="8" spans="1:18" ht="17.25" customHeight="1" thickBot="1" x14ac:dyDescent="0.25">
      <c r="A8" s="109"/>
      <c r="B8" s="110"/>
      <c r="C8" s="110"/>
      <c r="D8" s="110"/>
      <c r="E8" s="29" t="s">
        <v>27</v>
      </c>
      <c r="F8" s="65" t="s">
        <v>80</v>
      </c>
      <c r="G8" s="65" t="s">
        <v>80</v>
      </c>
      <c r="H8" s="65" t="s">
        <v>80</v>
      </c>
      <c r="I8" s="68">
        <v>236.5</v>
      </c>
      <c r="J8" s="68">
        <v>272.5</v>
      </c>
      <c r="K8" s="68">
        <v>272.5</v>
      </c>
      <c r="L8" s="102"/>
      <c r="M8" s="95"/>
    </row>
    <row r="9" spans="1:18" ht="16.5" customHeight="1" x14ac:dyDescent="0.2">
      <c r="A9" s="96" t="s">
        <v>160</v>
      </c>
      <c r="B9" s="98" t="s">
        <v>3</v>
      </c>
      <c r="C9" s="98" t="s">
        <v>8</v>
      </c>
      <c r="D9" s="98" t="s">
        <v>115</v>
      </c>
      <c r="E9" s="31" t="s">
        <v>26</v>
      </c>
      <c r="F9" s="66" t="s">
        <v>80</v>
      </c>
      <c r="G9" s="66" t="s">
        <v>80</v>
      </c>
      <c r="H9" s="66" t="s">
        <v>80</v>
      </c>
      <c r="I9" s="66">
        <v>376</v>
      </c>
      <c r="J9" s="66">
        <v>376</v>
      </c>
      <c r="K9" s="66">
        <v>376</v>
      </c>
      <c r="L9" s="100" t="s">
        <v>46</v>
      </c>
      <c r="M9" s="95" t="s">
        <v>117</v>
      </c>
    </row>
    <row r="10" spans="1:18" ht="15.75" customHeight="1" thickBot="1" x14ac:dyDescent="0.25">
      <c r="A10" s="97"/>
      <c r="B10" s="99"/>
      <c r="C10" s="99"/>
      <c r="D10" s="99"/>
      <c r="E10" s="32" t="s">
        <v>27</v>
      </c>
      <c r="F10" s="69" t="s">
        <v>80</v>
      </c>
      <c r="G10" s="69" t="s">
        <v>80</v>
      </c>
      <c r="H10" s="69" t="s">
        <v>80</v>
      </c>
      <c r="I10" s="69">
        <v>464</v>
      </c>
      <c r="J10" s="69">
        <v>426</v>
      </c>
      <c r="K10" s="69">
        <v>373</v>
      </c>
      <c r="L10" s="101"/>
      <c r="M10" s="95"/>
    </row>
    <row r="11" spans="1:18" ht="15.75" customHeight="1" x14ac:dyDescent="0.2">
      <c r="A11" s="96" t="s">
        <v>113</v>
      </c>
      <c r="B11" s="98" t="s">
        <v>4</v>
      </c>
      <c r="C11" s="98" t="s">
        <v>8</v>
      </c>
      <c r="D11" s="98" t="s">
        <v>115</v>
      </c>
      <c r="E11" s="31" t="s">
        <v>26</v>
      </c>
      <c r="F11" s="66" t="s">
        <v>80</v>
      </c>
      <c r="G11" s="66" t="s">
        <v>80</v>
      </c>
      <c r="H11" s="66" t="s">
        <v>80</v>
      </c>
      <c r="I11" s="66">
        <v>165</v>
      </c>
      <c r="J11" s="66">
        <v>165</v>
      </c>
      <c r="K11" s="66">
        <v>165</v>
      </c>
      <c r="L11" s="100" t="s">
        <v>46</v>
      </c>
      <c r="M11" s="95" t="s">
        <v>118</v>
      </c>
    </row>
    <row r="12" spans="1:18" ht="14.25" customHeight="1" thickBot="1" x14ac:dyDescent="0.25">
      <c r="A12" s="97"/>
      <c r="B12" s="99"/>
      <c r="C12" s="99"/>
      <c r="D12" s="99"/>
      <c r="E12" s="32" t="s">
        <v>27</v>
      </c>
      <c r="F12" s="69" t="s">
        <v>80</v>
      </c>
      <c r="G12" s="69" t="s">
        <v>80</v>
      </c>
      <c r="H12" s="69" t="s">
        <v>80</v>
      </c>
      <c r="I12" s="69">
        <v>79</v>
      </c>
      <c r="J12" s="69">
        <v>182</v>
      </c>
      <c r="K12" s="69">
        <f>33+28</f>
        <v>61</v>
      </c>
      <c r="L12" s="101"/>
      <c r="M12" s="95"/>
    </row>
    <row r="13" spans="1:18" ht="21" customHeight="1" x14ac:dyDescent="0.2">
      <c r="A13" s="96" t="s">
        <v>162</v>
      </c>
      <c r="B13" s="98" t="s">
        <v>4</v>
      </c>
      <c r="C13" s="98" t="s">
        <v>8</v>
      </c>
      <c r="D13" s="98" t="s">
        <v>115</v>
      </c>
      <c r="E13" s="31" t="s">
        <v>26</v>
      </c>
      <c r="F13" s="66" t="s">
        <v>80</v>
      </c>
      <c r="G13" s="66" t="s">
        <v>80</v>
      </c>
      <c r="H13" s="66" t="s">
        <v>80</v>
      </c>
      <c r="I13" s="66">
        <v>60</v>
      </c>
      <c r="J13" s="66">
        <v>60</v>
      </c>
      <c r="K13" s="66">
        <v>60</v>
      </c>
      <c r="L13" s="100" t="s">
        <v>46</v>
      </c>
      <c r="M13" s="95" t="s">
        <v>119</v>
      </c>
    </row>
    <row r="14" spans="1:18" ht="21.75" customHeight="1" thickBot="1" x14ac:dyDescent="0.25">
      <c r="A14" s="97"/>
      <c r="B14" s="99"/>
      <c r="C14" s="99"/>
      <c r="D14" s="99"/>
      <c r="E14" s="32" t="s">
        <v>27</v>
      </c>
      <c r="F14" s="69" t="s">
        <v>80</v>
      </c>
      <c r="G14" s="69" t="s">
        <v>80</v>
      </c>
      <c r="H14" s="69" t="s">
        <v>80</v>
      </c>
      <c r="I14" s="70">
        <v>48.5</v>
      </c>
      <c r="J14" s="69">
        <v>59</v>
      </c>
      <c r="K14" s="71">
        <f>14.58+16+17.25</f>
        <v>47.83</v>
      </c>
      <c r="L14" s="101"/>
      <c r="M14" s="95"/>
    </row>
    <row r="15" spans="1:18" ht="16.5" customHeight="1" x14ac:dyDescent="0.2">
      <c r="A15" s="96" t="s">
        <v>114</v>
      </c>
      <c r="B15" s="98" t="s">
        <v>4</v>
      </c>
      <c r="C15" s="98" t="s">
        <v>8</v>
      </c>
      <c r="D15" s="98" t="s">
        <v>115</v>
      </c>
      <c r="E15" s="31" t="s">
        <v>26</v>
      </c>
      <c r="F15" s="66" t="s">
        <v>80</v>
      </c>
      <c r="G15" s="66" t="s">
        <v>80</v>
      </c>
      <c r="H15" s="66" t="s">
        <v>80</v>
      </c>
      <c r="I15" s="66">
        <v>16</v>
      </c>
      <c r="J15" s="66">
        <v>16</v>
      </c>
      <c r="K15" s="66">
        <v>16</v>
      </c>
      <c r="L15" s="100" t="s">
        <v>46</v>
      </c>
      <c r="M15" s="95" t="s">
        <v>120</v>
      </c>
    </row>
    <row r="16" spans="1:18" ht="28.5" customHeight="1" thickBot="1" x14ac:dyDescent="0.25">
      <c r="A16" s="97"/>
      <c r="B16" s="99"/>
      <c r="C16" s="99"/>
      <c r="D16" s="99"/>
      <c r="E16" s="32" t="s">
        <v>27</v>
      </c>
      <c r="F16" s="69" t="s">
        <v>80</v>
      </c>
      <c r="G16" s="69" t="s">
        <v>80</v>
      </c>
      <c r="H16" s="69" t="s">
        <v>80</v>
      </c>
      <c r="I16" s="69">
        <v>2</v>
      </c>
      <c r="J16" s="69">
        <v>7</v>
      </c>
      <c r="K16" s="69">
        <v>7</v>
      </c>
      <c r="L16" s="101"/>
      <c r="M16" s="95"/>
    </row>
    <row r="17" spans="1:12" x14ac:dyDescent="0.2">
      <c r="A17" s="92" t="s">
        <v>158</v>
      </c>
      <c r="B17" s="93"/>
      <c r="C17" s="93"/>
      <c r="D17" s="93"/>
      <c r="E17" s="93"/>
      <c r="F17" s="93"/>
      <c r="G17" s="93"/>
      <c r="H17" s="93"/>
      <c r="I17" s="93"/>
      <c r="J17" s="93"/>
      <c r="K17" s="93"/>
      <c r="L17" s="94"/>
    </row>
  </sheetData>
  <mergeCells count="34">
    <mergeCell ref="L7:L8"/>
    <mergeCell ref="A4:K4"/>
    <mergeCell ref="B1:C1"/>
    <mergeCell ref="B2:C2"/>
    <mergeCell ref="A7:A8"/>
    <mergeCell ref="B7:B8"/>
    <mergeCell ref="C7:C8"/>
    <mergeCell ref="D7:D8"/>
    <mergeCell ref="A11:A12"/>
    <mergeCell ref="B11:B12"/>
    <mergeCell ref="C11:C12"/>
    <mergeCell ref="D11:D12"/>
    <mergeCell ref="L11:L12"/>
    <mergeCell ref="A9:A10"/>
    <mergeCell ref="B9:B10"/>
    <mergeCell ref="C9:C10"/>
    <mergeCell ref="D9:D10"/>
    <mergeCell ref="L9:L10"/>
    <mergeCell ref="A17:L17"/>
    <mergeCell ref="M7:M8"/>
    <mergeCell ref="M9:M10"/>
    <mergeCell ref="M11:M12"/>
    <mergeCell ref="M13:M14"/>
    <mergeCell ref="M15:M16"/>
    <mergeCell ref="A13:A14"/>
    <mergeCell ref="B13:B14"/>
    <mergeCell ref="C13:C14"/>
    <mergeCell ref="D13:D14"/>
    <mergeCell ref="L13:L14"/>
    <mergeCell ref="A15:A16"/>
    <mergeCell ref="B15:B16"/>
    <mergeCell ref="C15:C16"/>
    <mergeCell ref="D15:D16"/>
    <mergeCell ref="L15:L16"/>
  </mergeCells>
  <dataValidations count="1">
    <dataValidation type="date" allowBlank="1" showInputMessage="1" showErrorMessage="1" sqref="B3:C3">
      <formula1>42485</formula1>
      <formula2>42607</formula2>
    </dataValidation>
  </dataValidations>
  <pageMargins left="0.25" right="0.25" top="0.75" bottom="0.75" header="0.3" footer="0.3"/>
  <pageSetup paperSize="5" scale="83"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B7:B16</xm:sqref>
        </x14:dataValidation>
        <x14:dataValidation type="list" allowBlank="1" showInputMessage="1" showErrorMessage="1">
          <x14:formula1>
            <xm:f>'Drop Down Options'!$C$14:$C$18</xm:f>
          </x14:formula1>
          <xm:sqref>C7:C16</xm:sqref>
        </x14:dataValidation>
        <x14:dataValidation type="list" allowBlank="1" showInputMessage="1" showErrorMessage="1">
          <x14:formula1>
            <xm:f>'Drop Down Options'!$C$3:$C$5</xm:f>
          </x14:formula1>
          <xm:sqref>L7:L16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7" workbookViewId="0">
      <selection activeCell="C12" sqref="C12"/>
    </sheetView>
  </sheetViews>
  <sheetFormatPr defaultColWidth="9.140625" defaultRowHeight="12.75" x14ac:dyDescent="0.2"/>
  <cols>
    <col min="1" max="1" width="44" style="22" bestFit="1" customWidth="1"/>
    <col min="2" max="2" width="9.140625" style="22"/>
    <col min="3" max="3" width="36.140625" style="22" customWidth="1"/>
    <col min="4" max="4" width="9.140625" style="22"/>
    <col min="5" max="5" width="37.42578125" style="22" customWidth="1"/>
    <col min="6" max="16384" width="9.140625" style="22"/>
  </cols>
  <sheetData>
    <row r="1" spans="1:5" x14ac:dyDescent="0.2">
      <c r="A1" s="21" t="s">
        <v>43</v>
      </c>
      <c r="C1" s="21" t="s">
        <v>44</v>
      </c>
      <c r="E1" s="21" t="s">
        <v>73</v>
      </c>
    </row>
    <row r="2" spans="1:5" x14ac:dyDescent="0.2">
      <c r="A2" s="23" t="s">
        <v>14</v>
      </c>
      <c r="C2" s="23" t="s">
        <v>45</v>
      </c>
      <c r="E2" s="23" t="s">
        <v>72</v>
      </c>
    </row>
    <row r="3" spans="1:5" x14ac:dyDescent="0.2">
      <c r="A3" s="22" t="s">
        <v>9</v>
      </c>
      <c r="C3" s="22" t="s">
        <v>46</v>
      </c>
      <c r="E3" s="22" t="s">
        <v>12</v>
      </c>
    </row>
    <row r="4" spans="1:5" x14ac:dyDescent="0.2">
      <c r="A4" s="22" t="s">
        <v>10</v>
      </c>
      <c r="C4" s="22" t="s">
        <v>47</v>
      </c>
      <c r="E4" s="22" t="s">
        <v>13</v>
      </c>
    </row>
    <row r="5" spans="1:5" x14ac:dyDescent="0.2">
      <c r="C5" s="22" t="s">
        <v>48</v>
      </c>
      <c r="E5" s="22" t="s">
        <v>80</v>
      </c>
    </row>
    <row r="6" spans="1:5" x14ac:dyDescent="0.2">
      <c r="A6" s="23" t="s">
        <v>15</v>
      </c>
    </row>
    <row r="7" spans="1:5" x14ac:dyDescent="0.2">
      <c r="A7" s="22" t="s">
        <v>49</v>
      </c>
      <c r="C7" s="24" t="s">
        <v>50</v>
      </c>
      <c r="E7" s="23" t="s">
        <v>74</v>
      </c>
    </row>
    <row r="8" spans="1:5" x14ac:dyDescent="0.2">
      <c r="A8" s="22" t="s">
        <v>51</v>
      </c>
      <c r="C8" s="13" t="s">
        <v>2</v>
      </c>
      <c r="E8" s="22" t="s">
        <v>12</v>
      </c>
    </row>
    <row r="9" spans="1:5" x14ac:dyDescent="0.2">
      <c r="A9" s="22" t="s">
        <v>52</v>
      </c>
      <c r="C9" s="13" t="s">
        <v>3</v>
      </c>
      <c r="E9" s="22" t="s">
        <v>13</v>
      </c>
    </row>
    <row r="10" spans="1:5" x14ac:dyDescent="0.2">
      <c r="C10" s="13" t="s">
        <v>4</v>
      </c>
      <c r="E10" s="22" t="s">
        <v>80</v>
      </c>
    </row>
    <row r="11" spans="1:5" x14ac:dyDescent="0.2">
      <c r="A11" s="23" t="s">
        <v>53</v>
      </c>
      <c r="C11" s="13" t="s">
        <v>11</v>
      </c>
    </row>
    <row r="12" spans="1:5" x14ac:dyDescent="0.2">
      <c r="A12" s="22" t="s">
        <v>12</v>
      </c>
      <c r="E12" s="23" t="s">
        <v>75</v>
      </c>
    </row>
    <row r="13" spans="1:5" x14ac:dyDescent="0.2">
      <c r="A13" s="22" t="s">
        <v>13</v>
      </c>
      <c r="C13" s="24" t="s">
        <v>54</v>
      </c>
      <c r="E13" s="22" t="s">
        <v>12</v>
      </c>
    </row>
    <row r="14" spans="1:5" x14ac:dyDescent="0.2">
      <c r="C14" s="13" t="s">
        <v>8</v>
      </c>
      <c r="E14" s="22" t="s">
        <v>13</v>
      </c>
    </row>
    <row r="15" spans="1:5" x14ac:dyDescent="0.2">
      <c r="A15" s="23" t="s">
        <v>55</v>
      </c>
      <c r="C15" s="13" t="s">
        <v>81</v>
      </c>
      <c r="E15" s="22" t="s">
        <v>80</v>
      </c>
    </row>
    <row r="16" spans="1:5" x14ac:dyDescent="0.2">
      <c r="A16" s="22" t="s">
        <v>67</v>
      </c>
      <c r="C16" s="13" t="s">
        <v>82</v>
      </c>
    </row>
    <row r="17" spans="1:5" x14ac:dyDescent="0.2">
      <c r="A17" s="22" t="s">
        <v>56</v>
      </c>
      <c r="C17" s="22" t="s">
        <v>83</v>
      </c>
      <c r="E17" s="23" t="s">
        <v>76</v>
      </c>
    </row>
    <row r="18" spans="1:5" x14ac:dyDescent="0.2">
      <c r="A18" s="22" t="s">
        <v>57</v>
      </c>
      <c r="C18" s="22" t="s">
        <v>84</v>
      </c>
      <c r="E18" s="22" t="s">
        <v>77</v>
      </c>
    </row>
    <row r="19" spans="1:5" x14ac:dyDescent="0.2">
      <c r="A19" s="22" t="s">
        <v>13</v>
      </c>
      <c r="E19" s="22" t="s">
        <v>78</v>
      </c>
    </row>
    <row r="20" spans="1:5" x14ac:dyDescent="0.2">
      <c r="E20" s="22" t="s">
        <v>79</v>
      </c>
    </row>
    <row r="21" spans="1:5" x14ac:dyDescent="0.2">
      <c r="A21" s="21" t="s">
        <v>58</v>
      </c>
      <c r="C21" s="21" t="s">
        <v>62</v>
      </c>
      <c r="E21" s="22" t="s">
        <v>80</v>
      </c>
    </row>
    <row r="22" spans="1:5" x14ac:dyDescent="0.2">
      <c r="A22" s="23" t="s">
        <v>59</v>
      </c>
      <c r="C22" s="25" t="s">
        <v>63</v>
      </c>
    </row>
    <row r="23" spans="1:5" x14ac:dyDescent="0.2">
      <c r="A23" s="22" t="s">
        <v>12</v>
      </c>
      <c r="C23" s="26" t="s">
        <v>12</v>
      </c>
    </row>
    <row r="24" spans="1:5" x14ac:dyDescent="0.2">
      <c r="A24" s="22" t="s">
        <v>13</v>
      </c>
      <c r="C24" s="26" t="s">
        <v>13</v>
      </c>
    </row>
    <row r="25" spans="1:5" x14ac:dyDescent="0.2">
      <c r="C25" s="26"/>
    </row>
    <row r="26" spans="1:5" x14ac:dyDescent="0.2">
      <c r="A26" s="23" t="s">
        <v>60</v>
      </c>
      <c r="C26" s="26"/>
    </row>
    <row r="27" spans="1:5" x14ac:dyDescent="0.2">
      <c r="A27" s="22" t="s">
        <v>12</v>
      </c>
      <c r="C27" s="25"/>
    </row>
    <row r="28" spans="1:5" x14ac:dyDescent="0.2">
      <c r="A28" s="22" t="s">
        <v>13</v>
      </c>
      <c r="C28" s="27" t="s">
        <v>23</v>
      </c>
    </row>
    <row r="29" spans="1:5" x14ac:dyDescent="0.2">
      <c r="C29" s="26" t="s">
        <v>86</v>
      </c>
    </row>
    <row r="30" spans="1:5" x14ac:dyDescent="0.2">
      <c r="A30" s="23" t="s">
        <v>61</v>
      </c>
      <c r="C30" s="26" t="s">
        <v>87</v>
      </c>
    </row>
    <row r="31" spans="1:5" x14ac:dyDescent="0.2">
      <c r="A31" s="22" t="s">
        <v>12</v>
      </c>
      <c r="C31" s="26"/>
    </row>
    <row r="32" spans="1:5" x14ac:dyDescent="0.2">
      <c r="A32" s="22" t="s">
        <v>13</v>
      </c>
      <c r="C32" s="27" t="s">
        <v>25</v>
      </c>
    </row>
    <row r="33" spans="1:3" x14ac:dyDescent="0.2">
      <c r="C33" s="26" t="s">
        <v>9</v>
      </c>
    </row>
    <row r="34" spans="1:3" x14ac:dyDescent="0.2">
      <c r="A34" s="23" t="s">
        <v>64</v>
      </c>
      <c r="C34" s="26" t="s">
        <v>10</v>
      </c>
    </row>
    <row r="35" spans="1:3" x14ac:dyDescent="0.2">
      <c r="A35" s="22" t="s">
        <v>12</v>
      </c>
      <c r="C35" s="26" t="s">
        <v>88</v>
      </c>
    </row>
    <row r="36" spans="1:3" x14ac:dyDescent="0.2">
      <c r="A36" s="22" t="s">
        <v>13</v>
      </c>
      <c r="C36" s="26"/>
    </row>
    <row r="37" spans="1:3" ht="63.75" x14ac:dyDescent="0.2">
      <c r="C37" s="27" t="s">
        <v>34</v>
      </c>
    </row>
    <row r="38" spans="1:3" x14ac:dyDescent="0.2">
      <c r="A38" s="23" t="s">
        <v>65</v>
      </c>
      <c r="C38" s="26" t="s">
        <v>89</v>
      </c>
    </row>
    <row r="39" spans="1:3" x14ac:dyDescent="0.2">
      <c r="A39" s="22" t="s">
        <v>12</v>
      </c>
      <c r="C39" s="26" t="s">
        <v>90</v>
      </c>
    </row>
    <row r="40" spans="1:3" x14ac:dyDescent="0.2">
      <c r="A40" s="22" t="s">
        <v>13</v>
      </c>
      <c r="C40" s="26"/>
    </row>
    <row r="41" spans="1:3" ht="25.5" x14ac:dyDescent="0.2">
      <c r="C41" s="27" t="s">
        <v>35</v>
      </c>
    </row>
    <row r="42" spans="1:3" x14ac:dyDescent="0.2">
      <c r="A42" s="23" t="s">
        <v>66</v>
      </c>
      <c r="C42" s="26" t="s">
        <v>91</v>
      </c>
    </row>
    <row r="43" spans="1:3" x14ac:dyDescent="0.2">
      <c r="A43" s="22" t="s">
        <v>12</v>
      </c>
      <c r="C43" s="26" t="s">
        <v>92</v>
      </c>
    </row>
    <row r="44" spans="1:3" x14ac:dyDescent="0.2">
      <c r="A44" s="22" t="s">
        <v>13</v>
      </c>
      <c r="C44" s="26"/>
    </row>
    <row r="46" spans="1:3" x14ac:dyDescent="0.2">
      <c r="A46" s="23" t="s">
        <v>68</v>
      </c>
    </row>
    <row r="47" spans="1:3" x14ac:dyDescent="0.2">
      <c r="A47" s="22" t="s">
        <v>69</v>
      </c>
    </row>
    <row r="48" spans="1:3" x14ac:dyDescent="0.2">
      <c r="A48" s="22" t="s">
        <v>70</v>
      </c>
    </row>
    <row r="49" spans="1:1" ht="25.5" x14ac:dyDescent="0.2">
      <c r="A49" s="22" t="s">
        <v>71</v>
      </c>
    </row>
  </sheetData>
  <pageMargins left="0.25" right="0.25" top="0.75" bottom="0.75" header="0.3" footer="0.3"/>
  <pageSetup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Strategic Plan Summary</vt:lpstr>
      <vt:lpstr>Performance Measures</vt:lpstr>
      <vt:lpstr>Drop Down Options</vt:lpstr>
      <vt:lpstr>AgencyName</vt:lpstr>
      <vt:lpstr>Eval</vt:lpstr>
      <vt:lpstr>PartnerEntityType</vt:lpstr>
      <vt:lpstr>'Performance Measures'!Print_Area</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2018-04-20T21:28:46Z</dcterms:modified>
</cp:coreProperties>
</file>